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guyen\Downloads\"/>
    </mc:Choice>
  </mc:AlternateContent>
  <xr:revisionPtr revIDLastSave="0" documentId="8_{7EBB7598-C7A9-43FF-ADD5-0B3E8C947CC9}" xr6:coauthVersionLast="45" xr6:coauthVersionMax="45" xr10:uidLastSave="{00000000-0000-0000-0000-000000000000}"/>
  <bookViews>
    <workbookView xWindow="30630" yWindow="1830" windowWidth="21600" windowHeight="12675" xr2:uid="{00000000-000D-0000-FFFF-FFFF00000000}"/>
  </bookViews>
  <sheets>
    <sheet name="AUDIT" sheetId="1" r:id="rId1"/>
    <sheet name="SCORE" sheetId="2" r:id="rId2"/>
    <sheet name="Feuil3" sheetId="3" r:id="rId3"/>
  </sheets>
  <definedNames>
    <definedName name="_xlnm.Print_Area" localSheetId="0">AUDIT!$A$1:$T$124</definedName>
    <definedName name="_xlnm.Print_Area" localSheetId="1">SCORE!$A$1:$Q$27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6" i="1" l="1"/>
  <c r="T21" i="1" l="1"/>
  <c r="T41" i="1" l="1"/>
  <c r="T108" i="1" l="1"/>
  <c r="T109" i="1"/>
  <c r="W16" i="1" l="1"/>
  <c r="W55" i="1"/>
  <c r="W82" i="1"/>
  <c r="W92" i="1"/>
  <c r="U125" i="1"/>
  <c r="T66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7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10" i="1"/>
  <c r="T111" i="1"/>
  <c r="T112" i="1"/>
  <c r="T113" i="1"/>
  <c r="T114" i="1"/>
  <c r="T115" i="1"/>
  <c r="T117" i="1"/>
  <c r="T118" i="1"/>
  <c r="T119" i="1"/>
  <c r="T120" i="1"/>
  <c r="T121" i="1"/>
  <c r="T122" i="1"/>
  <c r="T123" i="1"/>
  <c r="T124" i="1"/>
  <c r="T18" i="1"/>
  <c r="T19" i="1"/>
  <c r="T20" i="1"/>
  <c r="T22" i="1"/>
  <c r="T23" i="1"/>
  <c r="T24" i="1"/>
  <c r="T25" i="1"/>
  <c r="T26" i="1"/>
  <c r="T27" i="1"/>
  <c r="T17" i="1"/>
  <c r="T16" i="1"/>
  <c r="T125" i="1" l="1"/>
  <c r="D6" i="2" s="1"/>
  <c r="C6" i="2" s="1"/>
  <c r="V16" i="1"/>
  <c r="E6" i="2" s="1"/>
  <c r="V55" i="1"/>
  <c r="F6" i="2" s="1"/>
  <c r="V82" i="1"/>
  <c r="G6" i="2" s="1"/>
  <c r="V92" i="1"/>
  <c r="H6" i="2" s="1"/>
  <c r="W125" i="1"/>
</calcChain>
</file>

<file path=xl/sharedStrings.xml><?xml version="1.0" encoding="utf-8"?>
<sst xmlns="http://schemas.openxmlformats.org/spreadsheetml/2006/main" count="222" uniqueCount="129">
  <si>
    <t>Etablissement</t>
  </si>
  <si>
    <t>Nom</t>
  </si>
  <si>
    <t>Prénom</t>
  </si>
  <si>
    <t>Mail</t>
  </si>
  <si>
    <t>N°</t>
  </si>
  <si>
    <t>Réponse</t>
  </si>
  <si>
    <t>oui</t>
  </si>
  <si>
    <t>non</t>
  </si>
  <si>
    <t>Si oui, date de mise à jour et version :</t>
  </si>
  <si>
    <t>2.2</t>
  </si>
  <si>
    <t>2.1</t>
  </si>
  <si>
    <t>2.3</t>
  </si>
  <si>
    <t>Suivi des péremptions</t>
  </si>
  <si>
    <t>Administration</t>
  </si>
  <si>
    <t>Inventaire</t>
  </si>
  <si>
    <t xml:space="preserve">Si oui, préciser le mode de sécurisation : </t>
  </si>
  <si>
    <t>Si oui, citer les services :</t>
  </si>
  <si>
    <t>Question</t>
  </si>
  <si>
    <t>Si oui, préciser le mode d'identification :</t>
  </si>
  <si>
    <t>4.1</t>
  </si>
  <si>
    <t>4.2</t>
  </si>
  <si>
    <t>4.3</t>
  </si>
  <si>
    <t xml:space="preserve">Il existe une traçabilité sur le chariot d'urgence des interventions suivantes : </t>
  </si>
  <si>
    <t xml:space="preserve">Si oui, pour quels services : </t>
  </si>
  <si>
    <t>Les médicaments du chariot d'urgence à conserver au régrigérateur sont stockés :</t>
  </si>
  <si>
    <t>*dans un contenant spécifique étiqueté</t>
  </si>
  <si>
    <t>Si oui, citer les actions (mise à jour de la procèdure..) :</t>
  </si>
  <si>
    <t>Des retraits de lot (suivi des n° de lot)</t>
  </si>
  <si>
    <t>Items</t>
  </si>
  <si>
    <t>1.1</t>
  </si>
  <si>
    <t>1.2</t>
  </si>
  <si>
    <t>1.3</t>
  </si>
  <si>
    <t>1.4</t>
  </si>
  <si>
    <t>1.5</t>
  </si>
  <si>
    <t>3.1</t>
  </si>
  <si>
    <t>3.2</t>
  </si>
  <si>
    <t>3.3</t>
  </si>
  <si>
    <t>1.6</t>
  </si>
  <si>
    <t>1.7</t>
  </si>
  <si>
    <t>APPROVISIONNEMENT ET STOCKAGE</t>
  </si>
  <si>
    <t>GESTION DES MEDICAMENTS A RISQUE</t>
  </si>
  <si>
    <t>GESTION DOCUMENTAIRE ET COMMUNICATION</t>
  </si>
  <si>
    <t>1.8</t>
  </si>
  <si>
    <t>4.4</t>
  </si>
  <si>
    <t>4.5</t>
  </si>
  <si>
    <t>4.6</t>
  </si>
  <si>
    <t>4.7</t>
  </si>
  <si>
    <t>4.8</t>
  </si>
  <si>
    <t>CHARIOT D'URGENCE ET CURARES</t>
  </si>
  <si>
    <t>RISQUES SPECIFIQUES LIES AUX CURARES</t>
  </si>
  <si>
    <t xml:space="preserve">Si oui, préciser les services concernés : </t>
  </si>
  <si>
    <t xml:space="preserve">Si oui, préciser le type de format (note d'information, document type plaquette…) : </t>
  </si>
  <si>
    <t>1.9</t>
  </si>
  <si>
    <t>1.10</t>
  </si>
  <si>
    <t>1.11</t>
  </si>
  <si>
    <t>1.12</t>
  </si>
  <si>
    <t>2.4</t>
  </si>
  <si>
    <t>2.5</t>
  </si>
  <si>
    <t>2.6</t>
  </si>
  <si>
    <t>2.7</t>
  </si>
  <si>
    <t>2.8</t>
  </si>
  <si>
    <t>1.13</t>
  </si>
  <si>
    <t xml:space="preserve">Si oui, quand : </t>
  </si>
  <si>
    <t>GRILLE D'AUDIT</t>
  </si>
  <si>
    <t>Le chariot détient des médicaments et des DM en plus de ceux définis par la procédure sur la liste.</t>
  </si>
  <si>
    <t>Le contenu des chariots est sécurisé (scellés numérotés ou non, clefs, boites de sécurité...).</t>
  </si>
  <si>
    <t>La localisation des chariots d'urgence dans l'établissement est définie.</t>
  </si>
  <si>
    <t>Le nombre de chariots d'urgence de l'établissement est identifé.</t>
  </si>
  <si>
    <t>Il existe différentes compositions de chariot d'urgence dans l'établissement (adulte, pédiatrie, bloc opératoire, soins intensifs, réanimation, spécialités médicales).</t>
  </si>
  <si>
    <t>Un audit a été mené afin de s'assurer que cette procédure de déclaration est connue par les professionnels.</t>
  </si>
  <si>
    <t>Une procédure de déclaration des effets indésirables / évènements indésirables des médicaments existe au sein de l'établissement.</t>
  </si>
  <si>
    <t>Une procédure institutionnelle pour l'élaboration du chariot d'urgence existe dans l'établissement.</t>
  </si>
  <si>
    <t>Cette procédure est validée de façon plurisciplinaire.</t>
  </si>
  <si>
    <t>Cette procédure est diffusée dans l'établissement.</t>
  </si>
  <si>
    <t>Un audit a été mené pour déterminer si cette procédure est appropriée par les professionnels de l'établissement.</t>
  </si>
  <si>
    <t>La liste des médicaments et des DM contenus dans le chariot d'urgence est formalisée pour chaque unité de soins.</t>
  </si>
  <si>
    <t>La liste des médicaments et des DM contenus dans le chariot d'urgence est standardisée.</t>
  </si>
  <si>
    <t>La liste des médicaments et des DM contenus dans le chariot d'urgence est spécifique à l'activité médicale.</t>
  </si>
  <si>
    <t>La personne en charge de l'inventaire est identifiée.</t>
  </si>
  <si>
    <t xml:space="preserve">Une formation sur le chariot d'urgence est réalisée pour les nouveaux arrivants de l'unité de soins. </t>
  </si>
  <si>
    <t>Les médicaments d'urgence relevant d'une conservation au réfrigérateur font l'objet d'une mention spécifique au niveau du chariot d'urgence.</t>
  </si>
  <si>
    <t>*avec les autres médicaments de la dotation</t>
  </si>
  <si>
    <t>*dans un emplacement spécifique identifié</t>
  </si>
  <si>
    <t>Une étude des risques liés aux médicaments du chariot d'urgence a été menée.</t>
  </si>
  <si>
    <t>Les curares sont identifiés comme "médicaments à risque".</t>
  </si>
  <si>
    <t>Une formation sur les curares est réalisée pour les nouveaux arrivants de l'unité de soins.</t>
  </si>
  <si>
    <t>Les médicaments à risque du chariot d'urgence sont listés.</t>
  </si>
  <si>
    <t>Les médicaments à risque font l'objet d'une mention particulière d'étiquetage pour prévenir le risque de confusion.</t>
  </si>
  <si>
    <t>Vous avez mis en place des actions suite au message de l'ARS du 11 octobre 2016 vous informant des risques notamment sur les curares.</t>
  </si>
  <si>
    <t>La liste des services ayant la necessité d'utiliser des curares est formalisée.</t>
  </si>
  <si>
    <t>Les curares sont présents dans la composition de tous les chariots d'urgence.</t>
  </si>
  <si>
    <t>Les modalités de stockage des curares permettent d'éviter le risque de confusion avec les autres médicaments.</t>
  </si>
  <si>
    <t>Cotation</t>
  </si>
  <si>
    <t>Les modalités d'approvisionnement et de réapprovisionnement du chariot d'urgence sont définies.</t>
  </si>
  <si>
    <t>Des audits sont menées pour s'assurer que les curares sont stockés uniquement dans les unités de soins qui en ont potentiellement besoin</t>
  </si>
  <si>
    <t>4.9</t>
  </si>
  <si>
    <t>Les curares et leur utilisation font l'objet d'une formation des différents professionnels en vue de la prévention des risques.</t>
  </si>
  <si>
    <t>Score</t>
  </si>
  <si>
    <t>Scores</t>
  </si>
  <si>
    <t>Date</t>
  </si>
  <si>
    <r>
      <t>Si le chariot d'urgence ne comporte pas de curares, une mention spécifie l'organisation définie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>en cas de besoin urgent.</t>
    </r>
  </si>
  <si>
    <t>Maîtrise du risque global</t>
  </si>
  <si>
    <t>Score obtenu par item</t>
  </si>
  <si>
    <t>Item non complété</t>
  </si>
  <si>
    <t>Item apportant un score positif</t>
  </si>
  <si>
    <t>Item apportant un score nul</t>
  </si>
  <si>
    <t>A MASQUER</t>
  </si>
  <si>
    <t>Cotation item</t>
  </si>
  <si>
    <t>Score item</t>
  </si>
  <si>
    <t xml:space="preserve">Si oui, préciser qui : </t>
  </si>
  <si>
    <t xml:space="preserve">Si oui, préciser quand : </t>
  </si>
  <si>
    <t xml:space="preserve">Si oui, préciser :
- lesquels : 
</t>
  </si>
  <si>
    <t xml:space="preserve">Si oui, préciser lequels : </t>
  </si>
  <si>
    <t xml:space="preserve">Si oui :
- préciser quand :
- citer les actions d'amélioration mises en œuvre : </t>
  </si>
  <si>
    <t xml:space="preserve">Si oui, préciser lesquels : </t>
  </si>
  <si>
    <t>Si oui, préciser l'etiquetage mis en place :</t>
  </si>
  <si>
    <r>
      <rPr>
        <sz val="18"/>
        <color theme="1"/>
        <rFont val="Calibri"/>
        <family val="2"/>
        <scheme val="minor"/>
      </rPr>
      <t>Si oui :
- préciser quand :
- citer les actions d'amélioration mises en œuvre :</t>
    </r>
    <r>
      <rPr>
        <b/>
        <sz val="18"/>
        <color theme="1"/>
        <rFont val="Calibri"/>
        <family val="2"/>
        <scheme val="minor"/>
      </rPr>
      <t xml:space="preserve">
</t>
    </r>
  </si>
  <si>
    <r>
      <t xml:space="preserve">Si oui, quelle organisation avez-vous </t>
    </r>
    <r>
      <rPr>
        <sz val="18"/>
        <rFont val="Calibri"/>
        <family val="2"/>
        <scheme val="minor"/>
      </rPr>
      <t xml:space="preserve">définie </t>
    </r>
    <r>
      <rPr>
        <sz val="18"/>
        <color theme="1"/>
        <rFont val="Calibri"/>
        <family val="2"/>
        <scheme val="minor"/>
      </rPr>
      <t>pour les mettre à dispostion en cas d'urgence (apportés par le réanimateur, disponibles en service d'anesthésie…) :</t>
    </r>
  </si>
  <si>
    <t>Coordonnées des professionnels renseignant le questionnaire</t>
  </si>
  <si>
    <t>A REMPLIR EN GROUPE PLURIDISCIPLINAIRE/PLURIPROFESSIONNEL</t>
  </si>
  <si>
    <t>Fonction</t>
  </si>
  <si>
    <t xml:space="preserve">Si oui, préciser quels sont les curares retenus et dans quels services les retrouve-t-on : </t>
  </si>
  <si>
    <t xml:space="preserve">      f  &lt;   Mensuelle</t>
  </si>
  <si>
    <t xml:space="preserve">    f   &gt;  Semestrielle</t>
  </si>
  <si>
    <t>Trimestrielle &lt; f &lt; Semestrielle</t>
  </si>
  <si>
    <t>Mensuelle &lt; f &lt; Trimestrielle</t>
  </si>
  <si>
    <t>Cocher la fréquence (f) des inventaires :</t>
  </si>
  <si>
    <t>Taux de maîtrise du risque global</t>
  </si>
  <si>
    <t>Taux de non maitrise du risque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</si>
</sst>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5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rgb="FF00B050"/>
      <name val="Calibri"/>
      <family val="2"/>
      <scheme val="minor"/>
    </font>
    <font>
      <sz val="18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16C37"/>
        <bgColor indexed="64"/>
      </patternFill>
    </fill>
    <fill>
      <patternFill patternType="solid">
        <fgColor rgb="FF48CFE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0" fillId="0" borderId="0" xfId="0" applyBorder="1"/>
    <xf numFmtId="0" fontId="0" fillId="14" borderId="8" xfId="0" applyFill="1" applyBorder="1"/>
    <xf numFmtId="0" fontId="0" fillId="14" borderId="9" xfId="0" applyFill="1" applyBorder="1"/>
    <xf numFmtId="0" fontId="0" fillId="14" borderId="10" xfId="0" applyFill="1" applyBorder="1"/>
    <xf numFmtId="0" fontId="0" fillId="14" borderId="11" xfId="0" applyFill="1" applyBorder="1"/>
    <xf numFmtId="0" fontId="0" fillId="14" borderId="0" xfId="0" applyFill="1" applyBorder="1"/>
    <xf numFmtId="0" fontId="0" fillId="14" borderId="12" xfId="0" applyFill="1" applyBorder="1"/>
    <xf numFmtId="0" fontId="0" fillId="14" borderId="13" xfId="0" applyFill="1" applyBorder="1"/>
    <xf numFmtId="0" fontId="0" fillId="14" borderId="14" xfId="0" applyFill="1" applyBorder="1"/>
    <xf numFmtId="0" fontId="0" fillId="14" borderId="15" xfId="0" applyFill="1" applyBorder="1"/>
    <xf numFmtId="9" fontId="2" fillId="12" borderId="19" xfId="1" applyFont="1" applyFill="1" applyBorder="1" applyAlignment="1">
      <alignment horizontal="center" vertical="center" wrapText="1"/>
    </xf>
    <xf numFmtId="0" fontId="10" fillId="14" borderId="0" xfId="0" applyFont="1" applyFill="1" applyBorder="1" applyAlignment="1">
      <alignment horizontal="center"/>
    </xf>
    <xf numFmtId="0" fontId="6" fillId="12" borderId="0" xfId="0" applyFont="1" applyFill="1" applyBorder="1"/>
    <xf numFmtId="9" fontId="2" fillId="12" borderId="25" xfId="1" applyFont="1" applyFill="1" applyBorder="1" applyAlignment="1">
      <alignment horizontal="center" vertical="center" wrapText="1"/>
    </xf>
    <xf numFmtId="0" fontId="0" fillId="14" borderId="0" xfId="0" applyFill="1"/>
    <xf numFmtId="0" fontId="0" fillId="2" borderId="1" xfId="0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0" fillId="15" borderId="1" xfId="0" applyFill="1" applyBorder="1"/>
    <xf numFmtId="0" fontId="13" fillId="14" borderId="16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 wrapText="1"/>
    </xf>
    <xf numFmtId="0" fontId="14" fillId="14" borderId="16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2" fillId="0" borderId="34" xfId="0" applyFont="1" applyBorder="1" applyAlignment="1" applyProtection="1">
      <alignment horizontal="center" wrapText="1"/>
      <protection locked="0"/>
    </xf>
    <xf numFmtId="0" fontId="2" fillId="0" borderId="35" xfId="0" applyFont="1" applyBorder="1" applyAlignment="1" applyProtection="1">
      <alignment horizontal="center" wrapText="1"/>
      <protection locked="0"/>
    </xf>
    <xf numFmtId="0" fontId="2" fillId="0" borderId="37" xfId="0" applyFont="1" applyBorder="1" applyAlignment="1" applyProtection="1">
      <alignment horizontal="center" wrapText="1"/>
      <protection locked="0"/>
    </xf>
    <xf numFmtId="0" fontId="3" fillId="0" borderId="34" xfId="0" applyFont="1" applyBorder="1" applyAlignment="1" applyProtection="1">
      <alignment horizontal="center" wrapText="1"/>
      <protection locked="0"/>
    </xf>
    <xf numFmtId="0" fontId="3" fillId="0" borderId="35" xfId="0" applyFont="1" applyBorder="1" applyAlignment="1" applyProtection="1">
      <alignment horizontal="center" wrapText="1"/>
      <protection locked="0"/>
    </xf>
    <xf numFmtId="0" fontId="2" fillId="0" borderId="33" xfId="0" applyFont="1" applyBorder="1" applyAlignment="1" applyProtection="1">
      <alignment horizontal="center" wrapText="1"/>
      <protection locked="0"/>
    </xf>
    <xf numFmtId="0" fontId="2" fillId="0" borderId="38" xfId="0" applyFont="1" applyBorder="1" applyAlignment="1" applyProtection="1">
      <alignment horizontal="center" wrapText="1"/>
      <protection locked="0"/>
    </xf>
    <xf numFmtId="0" fontId="2" fillId="0" borderId="36" xfId="0" applyFont="1" applyBorder="1" applyAlignment="1" applyProtection="1">
      <alignment horizontal="center" wrapText="1"/>
      <protection locked="0"/>
    </xf>
    <xf numFmtId="10" fontId="2" fillId="0" borderId="38" xfId="0" applyNumberFormat="1" applyFont="1" applyBorder="1" applyAlignment="1" applyProtection="1">
      <alignment horizontal="left" vertical="top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wrapText="1"/>
      <protection locked="0"/>
    </xf>
    <xf numFmtId="0" fontId="2" fillId="0" borderId="33" xfId="0" applyFont="1" applyFill="1" applyBorder="1" applyAlignment="1" applyProtection="1">
      <alignment horizontal="center" wrapText="1"/>
      <protection locked="0"/>
    </xf>
    <xf numFmtId="0" fontId="2" fillId="0" borderId="62" xfId="0" applyFont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68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 applyProtection="1">
      <alignment wrapText="1"/>
      <protection locked="0"/>
    </xf>
    <xf numFmtId="14" fontId="2" fillId="0" borderId="0" xfId="0" applyNumberFormat="1" applyFont="1" applyBorder="1" applyAlignment="1" applyProtection="1">
      <alignment wrapText="1"/>
      <protection locked="0"/>
    </xf>
    <xf numFmtId="0" fontId="2" fillId="0" borderId="0" xfId="0" applyNumberFormat="1" applyFont="1" applyBorder="1" applyAlignment="1" applyProtection="1">
      <alignment wrapText="1"/>
      <protection locked="0"/>
    </xf>
    <xf numFmtId="0" fontId="12" fillId="0" borderId="4" xfId="0" applyFont="1" applyBorder="1" applyAlignment="1">
      <alignment vertical="center" wrapText="1"/>
    </xf>
    <xf numFmtId="0" fontId="2" fillId="0" borderId="36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14" fillId="14" borderId="16" xfId="0" applyFont="1" applyFill="1" applyBorder="1" applyAlignment="1">
      <alignment wrapText="1"/>
    </xf>
    <xf numFmtId="9" fontId="15" fillId="12" borderId="19" xfId="1" applyFont="1" applyFill="1" applyBorder="1" applyAlignment="1" applyProtection="1">
      <alignment horizontal="center" vertical="center" wrapText="1"/>
    </xf>
    <xf numFmtId="9" fontId="16" fillId="12" borderId="19" xfId="1" applyFont="1" applyFill="1" applyBorder="1" applyAlignment="1">
      <alignment horizontal="center" vertical="center" wrapText="1"/>
    </xf>
    <xf numFmtId="0" fontId="2" fillId="0" borderId="32" xfId="0" applyFont="1" applyBorder="1" applyAlignment="1" applyProtection="1">
      <alignment horizontal="center" wrapText="1"/>
      <protection locked="0"/>
    </xf>
    <xf numFmtId="0" fontId="3" fillId="0" borderId="31" xfId="0" applyFont="1" applyBorder="1" applyAlignment="1" applyProtection="1">
      <alignment horizontal="center" wrapText="1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1" fillId="0" borderId="38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10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wrapText="1"/>
      <protection locked="0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64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7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65" xfId="0" applyBorder="1" applyAlignment="1">
      <alignment wrapText="1"/>
    </xf>
    <xf numFmtId="0" fontId="0" fillId="0" borderId="0" xfId="0" applyBorder="1" applyAlignment="1">
      <alignment wrapText="1"/>
    </xf>
    <xf numFmtId="0" fontId="12" fillId="3" borderId="2" xfId="0" applyFont="1" applyFill="1" applyBorder="1" applyAlignment="1">
      <alignment horizontal="center" vertical="center"/>
    </xf>
    <xf numFmtId="0" fontId="12" fillId="3" borderId="6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left" vertical="center" wrapText="1"/>
    </xf>
    <xf numFmtId="0" fontId="2" fillId="0" borderId="51" xfId="0" applyFont="1" applyBorder="1" applyAlignment="1" applyProtection="1">
      <alignment horizontal="center" wrapText="1"/>
      <protection locked="0"/>
    </xf>
    <xf numFmtId="0" fontId="2" fillId="0" borderId="65" xfId="0" applyFont="1" applyBorder="1" applyAlignment="1" applyProtection="1">
      <alignment horizontal="center" wrapText="1"/>
      <protection locked="0"/>
    </xf>
    <xf numFmtId="0" fontId="2" fillId="0" borderId="67" xfId="0" applyFont="1" applyBorder="1" applyAlignment="1" applyProtection="1">
      <alignment horizontal="center" wrapText="1"/>
      <protection locked="0"/>
    </xf>
    <xf numFmtId="0" fontId="2" fillId="0" borderId="31" xfId="0" applyFont="1" applyBorder="1" applyAlignment="1" applyProtection="1">
      <alignment horizontal="center" wrapText="1"/>
      <protection locked="0"/>
    </xf>
    <xf numFmtId="0" fontId="2" fillId="0" borderId="36" xfId="0" applyFont="1" applyBorder="1" applyAlignment="1" applyProtection="1">
      <alignment horizontal="center" wrapText="1"/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14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52" xfId="0" applyFont="1" applyBorder="1" applyAlignment="1" applyProtection="1">
      <alignment horizontal="center" wrapText="1"/>
      <protection locked="0"/>
    </xf>
    <xf numFmtId="0" fontId="2" fillId="0" borderId="45" xfId="0" applyFont="1" applyBorder="1" applyAlignment="1" applyProtection="1">
      <alignment horizontal="center" wrapText="1"/>
      <protection locked="0"/>
    </xf>
    <xf numFmtId="0" fontId="2" fillId="0" borderId="66" xfId="0" applyFont="1" applyBorder="1" applyAlignment="1" applyProtection="1">
      <alignment horizontal="center" wrapText="1"/>
      <protection locked="0"/>
    </xf>
    <xf numFmtId="0" fontId="2" fillId="0" borderId="9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 applyProtection="1">
      <alignment horizontal="center" wrapText="1"/>
      <protection locked="0"/>
    </xf>
    <xf numFmtId="0" fontId="2" fillId="0" borderId="37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 applyProtection="1">
      <alignment horizontal="left" vertical="top" wrapText="1"/>
      <protection locked="0"/>
    </xf>
    <xf numFmtId="0" fontId="3" fillId="8" borderId="9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56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left" vertical="top" wrapText="1"/>
    </xf>
    <xf numFmtId="0" fontId="3" fillId="14" borderId="9" xfId="0" applyFont="1" applyFill="1" applyBorder="1" applyAlignment="1">
      <alignment horizontal="left" vertical="top" wrapText="1"/>
    </xf>
    <xf numFmtId="0" fontId="3" fillId="14" borderId="52" xfId="0" applyFont="1" applyFill="1" applyBorder="1" applyAlignment="1">
      <alignment horizontal="left" vertical="top" wrapText="1"/>
    </xf>
    <xf numFmtId="0" fontId="3" fillId="14" borderId="11" xfId="0" applyFont="1" applyFill="1" applyBorder="1" applyAlignment="1">
      <alignment horizontal="left" vertical="top" wrapText="1"/>
    </xf>
    <xf numFmtId="0" fontId="3" fillId="14" borderId="0" xfId="0" applyFont="1" applyFill="1" applyBorder="1" applyAlignment="1">
      <alignment horizontal="left" vertical="top" wrapText="1"/>
    </xf>
    <xf numFmtId="0" fontId="3" fillId="14" borderId="45" xfId="0" applyFont="1" applyFill="1" applyBorder="1" applyAlignment="1">
      <alignment horizontal="left" vertical="top" wrapText="1"/>
    </xf>
    <xf numFmtId="0" fontId="3" fillId="14" borderId="57" xfId="0" applyFont="1" applyFill="1" applyBorder="1" applyAlignment="1">
      <alignment horizontal="left" vertical="top" wrapText="1"/>
    </xf>
    <xf numFmtId="0" fontId="3" fillId="14" borderId="58" xfId="0" applyFont="1" applyFill="1" applyBorder="1" applyAlignment="1">
      <alignment horizontal="left" vertical="top" wrapText="1"/>
    </xf>
    <xf numFmtId="0" fontId="3" fillId="14" borderId="59" xfId="0" applyFont="1" applyFill="1" applyBorder="1" applyAlignment="1">
      <alignment horizontal="left" vertical="top" wrapText="1"/>
    </xf>
    <xf numFmtId="0" fontId="3" fillId="14" borderId="51" xfId="0" applyFont="1" applyFill="1" applyBorder="1" applyAlignment="1">
      <alignment horizontal="left" vertical="top" wrapText="1"/>
    </xf>
    <xf numFmtId="0" fontId="3" fillId="14" borderId="10" xfId="0" applyFont="1" applyFill="1" applyBorder="1" applyAlignment="1">
      <alignment horizontal="left" vertical="top" wrapText="1"/>
    </xf>
    <xf numFmtId="0" fontId="3" fillId="14" borderId="28" xfId="0" applyFont="1" applyFill="1" applyBorder="1" applyAlignment="1">
      <alignment horizontal="left" vertical="top" wrapText="1"/>
    </xf>
    <xf numFmtId="0" fontId="3" fillId="14" borderId="48" xfId="0" applyFont="1" applyFill="1" applyBorder="1" applyAlignment="1">
      <alignment horizontal="left" vertical="top" wrapText="1"/>
    </xf>
    <xf numFmtId="0" fontId="3" fillId="14" borderId="49" xfId="0" applyFont="1" applyFill="1" applyBorder="1" applyAlignment="1">
      <alignment horizontal="left" vertical="top" wrapText="1"/>
    </xf>
    <xf numFmtId="0" fontId="3" fillId="14" borderId="26" xfId="0" applyFont="1" applyFill="1" applyBorder="1" applyAlignment="1">
      <alignment horizontal="left" vertical="top" wrapText="1"/>
    </xf>
    <xf numFmtId="0" fontId="3" fillId="14" borderId="50" xfId="0" applyFont="1" applyFill="1" applyBorder="1" applyAlignment="1">
      <alignment horizontal="left" vertical="top" wrapText="1"/>
    </xf>
    <xf numFmtId="0" fontId="3" fillId="14" borderId="40" xfId="0" applyFont="1" applyFill="1" applyBorder="1" applyAlignment="1">
      <alignment horizontal="left" vertical="top" wrapText="1"/>
    </xf>
    <xf numFmtId="0" fontId="3" fillId="14" borderId="60" xfId="0" applyFont="1" applyFill="1" applyBorder="1" applyAlignment="1">
      <alignment horizontal="left" vertical="top" wrapText="1"/>
    </xf>
    <xf numFmtId="0" fontId="3" fillId="14" borderId="61" xfId="0" applyFont="1" applyFill="1" applyBorder="1" applyAlignment="1">
      <alignment horizontal="left" vertical="top" wrapText="1"/>
    </xf>
    <xf numFmtId="0" fontId="3" fillId="14" borderId="36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left" vertical="center" wrapText="1"/>
    </xf>
    <xf numFmtId="0" fontId="3" fillId="14" borderId="14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left" vertical="center" wrapText="1"/>
    </xf>
    <xf numFmtId="0" fontId="3" fillId="14" borderId="8" xfId="0" applyFont="1" applyFill="1" applyBorder="1" applyAlignment="1">
      <alignment horizontal="left" vertical="center" wrapText="1"/>
    </xf>
    <xf numFmtId="0" fontId="3" fillId="14" borderId="9" xfId="0" applyFont="1" applyFill="1" applyBorder="1" applyAlignment="1">
      <alignment horizontal="left" vertical="center" wrapText="1"/>
    </xf>
    <xf numFmtId="0" fontId="3" fillId="14" borderId="10" xfId="0" applyFont="1" applyFill="1" applyBorder="1" applyAlignment="1">
      <alignment horizontal="left" vertical="center" wrapText="1"/>
    </xf>
    <xf numFmtId="0" fontId="3" fillId="14" borderId="11" xfId="0" applyFont="1" applyFill="1" applyBorder="1" applyAlignment="1">
      <alignment horizontal="left" vertical="center" wrapText="1"/>
    </xf>
    <xf numFmtId="0" fontId="3" fillId="14" borderId="12" xfId="0" applyFont="1" applyFill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14" borderId="15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 applyProtection="1">
      <alignment horizontal="center" wrapText="1"/>
      <protection locked="0"/>
    </xf>
    <xf numFmtId="0" fontId="2" fillId="8" borderId="12" xfId="0" applyFont="1" applyFill="1" applyBorder="1" applyAlignment="1" applyProtection="1">
      <alignment horizontal="center" wrapText="1"/>
      <protection locked="0"/>
    </xf>
    <xf numFmtId="0" fontId="2" fillId="8" borderId="15" xfId="0" applyFont="1" applyFill="1" applyBorder="1" applyAlignment="1" applyProtection="1">
      <alignment horizontal="center" wrapText="1"/>
      <protection locked="0"/>
    </xf>
    <xf numFmtId="0" fontId="3" fillId="8" borderId="34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left" vertical="center" wrapText="1"/>
    </xf>
    <xf numFmtId="0" fontId="3" fillId="8" borderId="43" xfId="0" applyFont="1" applyFill="1" applyBorder="1" applyAlignment="1">
      <alignment horizontal="left" vertical="center" wrapText="1"/>
    </xf>
    <xf numFmtId="0" fontId="3" fillId="8" borderId="17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8" borderId="19" xfId="0" applyFont="1" applyFill="1" applyBorder="1" applyAlignment="1">
      <alignment horizontal="left" vertical="center" wrapText="1"/>
    </xf>
    <xf numFmtId="0" fontId="3" fillId="8" borderId="44" xfId="0" applyFont="1" applyFill="1" applyBorder="1" applyAlignment="1">
      <alignment horizontal="left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27" xfId="0" applyFont="1" applyFill="1" applyBorder="1" applyAlignment="1">
      <alignment horizontal="left" vertical="center" wrapText="1"/>
    </xf>
    <xf numFmtId="0" fontId="3" fillId="8" borderId="20" xfId="0" applyFont="1" applyFill="1" applyBorder="1" applyAlignment="1">
      <alignment horizontal="left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horizontal="left" vertical="center" wrapText="1"/>
    </xf>
    <xf numFmtId="0" fontId="3" fillId="8" borderId="18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horizontal="left" vertical="center" wrapText="1"/>
    </xf>
    <xf numFmtId="0" fontId="3" fillId="8" borderId="47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 applyProtection="1">
      <alignment horizontal="center" wrapText="1"/>
      <protection locked="0"/>
    </xf>
    <xf numFmtId="0" fontId="7" fillId="0" borderId="32" xfId="0" applyFont="1" applyFill="1" applyBorder="1" applyAlignment="1" applyProtection="1">
      <alignment horizontal="center" wrapText="1"/>
      <protection locked="0"/>
    </xf>
    <xf numFmtId="0" fontId="7" fillId="0" borderId="36" xfId="0" applyFont="1" applyFill="1" applyBorder="1" applyAlignment="1" applyProtection="1">
      <alignment horizontal="center" wrapText="1"/>
      <protection locked="0"/>
    </xf>
    <xf numFmtId="0" fontId="2" fillId="11" borderId="10" xfId="0" applyFont="1" applyFill="1" applyBorder="1" applyAlignment="1" applyProtection="1">
      <alignment horizontal="center" wrapText="1"/>
      <protection locked="0"/>
    </xf>
    <xf numFmtId="0" fontId="2" fillId="11" borderId="12" xfId="0" applyFont="1" applyFill="1" applyBorder="1" applyAlignment="1" applyProtection="1">
      <alignment horizontal="center" wrapText="1"/>
      <protection locked="0"/>
    </xf>
    <xf numFmtId="0" fontId="2" fillId="11" borderId="15" xfId="0" applyFont="1" applyFill="1" applyBorder="1" applyAlignment="1" applyProtection="1">
      <alignment horizontal="center" wrapText="1"/>
      <protection locked="0"/>
    </xf>
    <xf numFmtId="0" fontId="3" fillId="10" borderId="11" xfId="0" applyFont="1" applyFill="1" applyBorder="1" applyAlignment="1">
      <alignment horizontal="left" vertical="center" wrapText="1"/>
    </xf>
    <xf numFmtId="0" fontId="3" fillId="10" borderId="0" xfId="0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0" fontId="3" fillId="10" borderId="1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0" fontId="3" fillId="10" borderId="32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" fillId="11" borderId="31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11" borderId="8" xfId="0" applyFont="1" applyFill="1" applyBorder="1" applyAlignment="1">
      <alignment horizontal="left" vertical="center" wrapText="1"/>
    </xf>
    <xf numFmtId="0" fontId="3" fillId="11" borderId="9" xfId="0" applyFont="1" applyFill="1" applyBorder="1" applyAlignment="1">
      <alignment horizontal="left" vertical="center" wrapText="1"/>
    </xf>
    <xf numFmtId="0" fontId="3" fillId="11" borderId="11" xfId="0" applyFont="1" applyFill="1" applyBorder="1" applyAlignment="1">
      <alignment horizontal="left" vertical="center" wrapText="1"/>
    </xf>
    <xf numFmtId="0" fontId="3" fillId="11" borderId="0" xfId="0" applyFont="1" applyFill="1" applyBorder="1" applyAlignment="1">
      <alignment horizontal="left" vertical="center" wrapText="1"/>
    </xf>
    <xf numFmtId="0" fontId="3" fillId="11" borderId="13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3" fillId="11" borderId="16" xfId="0" applyFont="1" applyFill="1" applyBorder="1" applyAlignment="1">
      <alignment horizontal="left" vertical="center" wrapText="1"/>
    </xf>
    <xf numFmtId="0" fontId="3" fillId="11" borderId="43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left" vertical="center" wrapText="1"/>
    </xf>
    <xf numFmtId="0" fontId="3" fillId="11" borderId="19" xfId="0" applyFont="1" applyFill="1" applyBorder="1" applyAlignment="1">
      <alignment horizontal="left" vertical="center" wrapText="1"/>
    </xf>
    <xf numFmtId="0" fontId="3" fillId="11" borderId="44" xfId="0" applyFont="1" applyFill="1" applyBorder="1" applyAlignment="1">
      <alignment horizontal="left" vertical="center" wrapText="1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3" fillId="11" borderId="10" xfId="0" applyFont="1" applyFill="1" applyBorder="1" applyAlignment="1">
      <alignment horizontal="left" vertical="center" wrapText="1"/>
    </xf>
    <xf numFmtId="0" fontId="3" fillId="11" borderId="12" xfId="0" applyFont="1" applyFill="1" applyBorder="1" applyAlignment="1">
      <alignment horizontal="left" vertical="center" wrapText="1"/>
    </xf>
    <xf numFmtId="0" fontId="3" fillId="11" borderId="15" xfId="0" applyFont="1" applyFill="1" applyBorder="1" applyAlignment="1">
      <alignment horizontal="left" vertical="center" wrapText="1"/>
    </xf>
    <xf numFmtId="0" fontId="3" fillId="11" borderId="36" xfId="0" applyFont="1" applyFill="1" applyBorder="1" applyAlignment="1">
      <alignment horizontal="center" vertical="center" wrapText="1"/>
    </xf>
    <xf numFmtId="0" fontId="3" fillId="11" borderId="34" xfId="0" applyFont="1" applyFill="1" applyBorder="1" applyAlignment="1">
      <alignment horizontal="center" vertical="center" wrapText="1"/>
    </xf>
    <xf numFmtId="0" fontId="3" fillId="11" borderId="35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 applyProtection="1">
      <alignment horizontal="center" wrapText="1"/>
      <protection locked="0"/>
    </xf>
    <xf numFmtId="0" fontId="2" fillId="9" borderId="18" xfId="0" applyFont="1" applyFill="1" applyBorder="1" applyAlignment="1" applyProtection="1">
      <alignment horizontal="center" wrapText="1"/>
      <protection locked="0"/>
    </xf>
    <xf numFmtId="0" fontId="2" fillId="9" borderId="25" xfId="0" applyFont="1" applyFill="1" applyBorder="1" applyAlignment="1" applyProtection="1">
      <alignment horizontal="center" wrapText="1"/>
      <protection locked="0"/>
    </xf>
    <xf numFmtId="0" fontId="2" fillId="10" borderId="23" xfId="0" applyFont="1" applyFill="1" applyBorder="1" applyAlignment="1" applyProtection="1">
      <alignment horizontal="center" wrapText="1"/>
      <protection locked="0"/>
    </xf>
    <xf numFmtId="0" fontId="2" fillId="10" borderId="18" xfId="0" applyFont="1" applyFill="1" applyBorder="1" applyAlignment="1" applyProtection="1">
      <alignment horizontal="center" wrapText="1"/>
      <protection locked="0"/>
    </xf>
    <xf numFmtId="0" fontId="2" fillId="10" borderId="53" xfId="0" applyFont="1" applyFill="1" applyBorder="1" applyAlignment="1" applyProtection="1">
      <alignment horizontal="center" wrapText="1"/>
      <protection locked="0"/>
    </xf>
    <xf numFmtId="0" fontId="1" fillId="0" borderId="36" xfId="0" applyFont="1" applyBorder="1" applyAlignment="1" applyProtection="1">
      <alignment horizontal="left" vertical="top" wrapText="1"/>
      <protection locked="0"/>
    </xf>
    <xf numFmtId="0" fontId="3" fillId="8" borderId="4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left" vertical="top" wrapText="1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3" fillId="10" borderId="22" xfId="0" applyFont="1" applyFill="1" applyBorder="1" applyAlignment="1">
      <alignment horizontal="left"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3" fillId="10" borderId="23" xfId="0" applyFont="1" applyFill="1" applyBorder="1" applyAlignment="1">
      <alignment horizontal="left" vertical="center" wrapText="1"/>
    </xf>
    <xf numFmtId="0" fontId="3" fillId="10" borderId="1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18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10" borderId="19" xfId="0" applyFont="1" applyFill="1" applyBorder="1" applyAlignment="1">
      <alignment horizontal="left" vertical="center" wrapText="1"/>
    </xf>
    <xf numFmtId="0" fontId="3" fillId="10" borderId="25" xfId="0" applyFont="1" applyFill="1" applyBorder="1" applyAlignment="1">
      <alignment horizontal="left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2" fillId="0" borderId="38" xfId="0" applyFont="1" applyBorder="1" applyAlignment="1" applyProtection="1">
      <alignment horizontal="left" vertical="top" wrapText="1"/>
      <protection locked="0"/>
    </xf>
    <xf numFmtId="0" fontId="3" fillId="10" borderId="34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6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9" fillId="13" borderId="39" xfId="0" applyFont="1" applyFill="1" applyBorder="1" applyAlignment="1">
      <alignment horizontal="center" vertical="center" wrapText="1"/>
    </xf>
    <xf numFmtId="0" fontId="9" fillId="13" borderId="63" xfId="0" applyFont="1" applyFill="1" applyBorder="1" applyAlignment="1">
      <alignment horizontal="center" vertical="center" wrapText="1"/>
    </xf>
    <xf numFmtId="0" fontId="10" fillId="14" borderId="0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15"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48CFEA"/>
      <color rgb="FFF16C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364785703808429"/>
          <c:y val="0.14810572514587489"/>
          <c:w val="0.3679480433554605"/>
          <c:h val="0.71300513734046056"/>
        </c:manualLayout>
      </c:layout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SCORE!$E$5:$H$5</c:f>
              <c:strCache>
                <c:ptCount val="4"/>
                <c:pt idx="0">
                  <c:v>GESTION DOCUMENTAIRE ET COMMUNICATION</c:v>
                </c:pt>
                <c:pt idx="1">
                  <c:v>APPROVISIONNEMENT ET STOCKAGE</c:v>
                </c:pt>
                <c:pt idx="2">
                  <c:v>GESTION DES MEDICAMENTS A RISQUE</c:v>
                </c:pt>
                <c:pt idx="3">
                  <c:v>RISQUES SPECIFIQUES LIES AUX CURARES</c:v>
                </c:pt>
              </c:strCache>
            </c:strRef>
          </c:cat>
          <c:val>
            <c:numRef>
              <c:f>SCORE!$E$6:$H$6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5-4DFC-9AA9-4DF72832E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09152"/>
        <c:axId val="111314048"/>
      </c:radarChart>
      <c:catAx>
        <c:axId val="1110091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11314048"/>
        <c:crosses val="autoZero"/>
        <c:auto val="1"/>
        <c:lblAlgn val="ctr"/>
        <c:lblOffset val="100"/>
        <c:noMultiLvlLbl val="0"/>
      </c:catAx>
      <c:valAx>
        <c:axId val="111314048"/>
        <c:scaling>
          <c:orientation val="minMax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crossAx val="1110091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8FA3-4BAF-9270-005C3E0EFA0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8FA3-4BAF-9270-005C3E0EFA0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SCORE!$C$6:$D$6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A3-4BAF-9270-005C3E0EFA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fmlaLink="$S$93" lockText="1" noThreeD="1"/>
</file>

<file path=xl/ctrlProps/ctrlProp10.xml><?xml version="1.0" encoding="utf-8"?>
<formControlPr xmlns="http://schemas.microsoft.com/office/spreadsheetml/2009/9/main" objectType="CheckBox" fmlaLink="$S$34" lockText="1" noThreeD="1"/>
</file>

<file path=xl/ctrlProps/ctrlProp11.xml><?xml version="1.0" encoding="utf-8"?>
<formControlPr xmlns="http://schemas.microsoft.com/office/spreadsheetml/2009/9/main" objectType="CheckBox" fmlaLink="$S$35" lockText="1" noThreeD="1"/>
</file>

<file path=xl/ctrlProps/ctrlProp12.xml><?xml version="1.0" encoding="utf-8"?>
<formControlPr xmlns="http://schemas.microsoft.com/office/spreadsheetml/2009/9/main" objectType="CheckBox" fmlaLink="$S$39" lockText="1" noThreeD="1"/>
</file>

<file path=xl/ctrlProps/ctrlProp13.xml><?xml version="1.0" encoding="utf-8"?>
<formControlPr xmlns="http://schemas.microsoft.com/office/spreadsheetml/2009/9/main" objectType="CheckBox" fmlaLink="$S$40" lockText="1" noThreeD="1"/>
</file>

<file path=xl/ctrlProps/ctrlProp14.xml><?xml version="1.0" encoding="utf-8"?>
<formControlPr xmlns="http://schemas.microsoft.com/office/spreadsheetml/2009/9/main" objectType="CheckBox" fmlaLink="$S$42" lockText="1" noThreeD="1"/>
</file>

<file path=xl/ctrlProps/ctrlProp15.xml><?xml version="1.0" encoding="utf-8"?>
<formControlPr xmlns="http://schemas.microsoft.com/office/spreadsheetml/2009/9/main" objectType="CheckBox" fmlaLink="$S$45" lockText="1" noThreeD="1"/>
</file>

<file path=xl/ctrlProps/ctrlProp16.xml><?xml version="1.0" encoding="utf-8"?>
<formControlPr xmlns="http://schemas.microsoft.com/office/spreadsheetml/2009/9/main" objectType="CheckBox" fmlaLink="$S$46" lockText="1" noThreeD="1"/>
</file>

<file path=xl/ctrlProps/ctrlProp17.xml><?xml version="1.0" encoding="utf-8"?>
<formControlPr xmlns="http://schemas.microsoft.com/office/spreadsheetml/2009/9/main" objectType="CheckBox" fmlaLink="$S$65" lockText="1" noThreeD="1"/>
</file>

<file path=xl/ctrlProps/ctrlProp18.xml><?xml version="1.0" encoding="utf-8"?>
<formControlPr xmlns="http://schemas.microsoft.com/office/spreadsheetml/2009/9/main" objectType="CheckBox" fmlaLink="$S$85" lockText="1" noThreeD="1"/>
</file>

<file path=xl/ctrlProps/ctrlProp19.xml><?xml version="1.0" encoding="utf-8"?>
<formControlPr xmlns="http://schemas.microsoft.com/office/spreadsheetml/2009/9/main" objectType="CheckBox" fmlaLink="$S$86" lockText="1" noThreeD="1"/>
</file>

<file path=xl/ctrlProps/ctrlProp2.xml><?xml version="1.0" encoding="utf-8"?>
<formControlPr xmlns="http://schemas.microsoft.com/office/spreadsheetml/2009/9/main" objectType="CheckBox" fmlaLink="$S$16" lockText="1" noThreeD="1"/>
</file>

<file path=xl/ctrlProps/ctrlProp20.xml><?xml version="1.0" encoding="utf-8"?>
<formControlPr xmlns="http://schemas.microsoft.com/office/spreadsheetml/2009/9/main" objectType="CheckBox" fmlaLink="$S$88" lockText="1" noThreeD="1"/>
</file>

<file path=xl/ctrlProps/ctrlProp21.xml><?xml version="1.0" encoding="utf-8"?>
<formControlPr xmlns="http://schemas.microsoft.com/office/spreadsheetml/2009/9/main" objectType="CheckBox" fmlaLink="$S$89" lockText="1" noThreeD="1"/>
</file>

<file path=xl/ctrlProps/ctrlProp22.xml><?xml version="1.0" encoding="utf-8"?>
<formControlPr xmlns="http://schemas.microsoft.com/office/spreadsheetml/2009/9/main" objectType="CheckBox" fmlaLink="$S$97" lockText="1" noThreeD="1"/>
</file>

<file path=xl/ctrlProps/ctrlProp23.xml><?xml version="1.0" encoding="utf-8"?>
<formControlPr xmlns="http://schemas.microsoft.com/office/spreadsheetml/2009/9/main" objectType="CheckBox" fmlaLink="$S$98" lockText="1" noThreeD="1"/>
</file>

<file path=xl/ctrlProps/ctrlProp24.xml><?xml version="1.0" encoding="utf-8"?>
<formControlPr xmlns="http://schemas.microsoft.com/office/spreadsheetml/2009/9/main" objectType="CheckBox" fmlaLink="$S$104" lockText="1" noThreeD="1"/>
</file>

<file path=xl/ctrlProps/ctrlProp25.xml><?xml version="1.0" encoding="utf-8"?>
<formControlPr xmlns="http://schemas.microsoft.com/office/spreadsheetml/2009/9/main" objectType="CheckBox" fmlaLink="$S$105" lockText="1" noThreeD="1"/>
</file>

<file path=xl/ctrlProps/ctrlProp26.xml><?xml version="1.0" encoding="utf-8"?>
<formControlPr xmlns="http://schemas.microsoft.com/office/spreadsheetml/2009/9/main" objectType="CheckBox" fmlaLink="$S$115" lockText="1" noThreeD="1"/>
</file>

<file path=xl/ctrlProps/ctrlProp27.xml><?xml version="1.0" encoding="utf-8"?>
<formControlPr xmlns="http://schemas.microsoft.com/office/spreadsheetml/2009/9/main" objectType="CheckBox" fmlaLink="$S$116" lockText="1" noThreeD="1"/>
</file>

<file path=xl/ctrlProps/ctrlProp28.xml><?xml version="1.0" encoding="utf-8"?>
<formControlPr xmlns="http://schemas.microsoft.com/office/spreadsheetml/2009/9/main" objectType="CheckBox" fmlaLink="$S$121" lockText="1" noThreeD="1"/>
</file>

<file path=xl/ctrlProps/ctrlProp29.xml><?xml version="1.0" encoding="utf-8"?>
<formControlPr xmlns="http://schemas.microsoft.com/office/spreadsheetml/2009/9/main" objectType="CheckBox" fmlaLink="$S$123" lockText="1" noThreeD="1"/>
</file>

<file path=xl/ctrlProps/ctrlProp3.xml><?xml version="1.0" encoding="utf-8"?>
<formControlPr xmlns="http://schemas.microsoft.com/office/spreadsheetml/2009/9/main" objectType="CheckBox" fmlaLink="$S$17" lockText="1" noThreeD="1"/>
</file>

<file path=xl/ctrlProps/ctrlProp30.xml><?xml version="1.0" encoding="utf-8"?>
<formControlPr xmlns="http://schemas.microsoft.com/office/spreadsheetml/2009/9/main" objectType="CheckBox" fmlaLink="$S$124" lockText="1" noThreeD="1"/>
</file>

<file path=xl/ctrlProps/ctrlProp31.xml><?xml version="1.0" encoding="utf-8"?>
<formControlPr xmlns="http://schemas.microsoft.com/office/spreadsheetml/2009/9/main" objectType="CheckBox" fmlaLink="$S$117" lockText="1" noThreeD="1"/>
</file>

<file path=xl/ctrlProps/ctrlProp32.xml><?xml version="1.0" encoding="utf-8"?>
<formControlPr xmlns="http://schemas.microsoft.com/office/spreadsheetml/2009/9/main" objectType="CheckBox" fmlaLink="$S$120" lockText="1" noThreeD="1"/>
</file>

<file path=xl/ctrlProps/ctrlProp33.xml><?xml version="1.0" encoding="utf-8"?>
<formControlPr xmlns="http://schemas.microsoft.com/office/spreadsheetml/2009/9/main" objectType="CheckBox" fmlaLink="$S$114" lockText="1" noThreeD="1"/>
</file>

<file path=xl/ctrlProps/ctrlProp34.xml><?xml version="1.0" encoding="utf-8"?>
<formControlPr xmlns="http://schemas.microsoft.com/office/spreadsheetml/2009/9/main" objectType="CheckBox" fmlaLink="$S$28" lockText="1" noThreeD="1"/>
</file>

<file path=xl/ctrlProps/ctrlProp35.xml><?xml version="1.0" encoding="utf-8"?>
<formControlPr xmlns="http://schemas.microsoft.com/office/spreadsheetml/2009/9/main" objectType="CheckBox" fmlaLink="$S$29" lockText="1" noThreeD="1"/>
</file>

<file path=xl/ctrlProps/ctrlProp36.xml><?xml version="1.0" encoding="utf-8"?>
<formControlPr xmlns="http://schemas.microsoft.com/office/spreadsheetml/2009/9/main" objectType="CheckBox" fmlaLink="$S$30" lockText="1" noThreeD="1"/>
</file>

<file path=xl/ctrlProps/ctrlProp37.xml><?xml version="1.0" encoding="utf-8"?>
<formControlPr xmlns="http://schemas.microsoft.com/office/spreadsheetml/2009/9/main" objectType="CheckBox" fmlaLink="$S$31" lockText="1" noThreeD="1"/>
</file>

<file path=xl/ctrlProps/ctrlProp38.xml><?xml version="1.0" encoding="utf-8"?>
<formControlPr xmlns="http://schemas.microsoft.com/office/spreadsheetml/2009/9/main" objectType="CheckBox" fmlaLink="$S$37" lockText="1" noThreeD="1"/>
</file>

<file path=xl/ctrlProps/ctrlProp39.xml><?xml version="1.0" encoding="utf-8"?>
<formControlPr xmlns="http://schemas.microsoft.com/office/spreadsheetml/2009/9/main" objectType="CheckBox" fmlaLink="$S$38" lockText="1" noThreeD="1"/>
</file>

<file path=xl/ctrlProps/ctrlProp4.xml><?xml version="1.0" encoding="utf-8"?>
<formControlPr xmlns="http://schemas.microsoft.com/office/spreadsheetml/2009/9/main" objectType="CheckBox" fmlaLink="$S$19" lockText="1" noThreeD="1"/>
</file>

<file path=xl/ctrlProps/ctrlProp40.xml><?xml version="1.0" encoding="utf-8"?>
<formControlPr xmlns="http://schemas.microsoft.com/office/spreadsheetml/2009/9/main" objectType="CheckBox" fmlaLink="$S$36" lockText="1" noThreeD="1"/>
</file>

<file path=xl/ctrlProps/ctrlProp41.xml><?xml version="1.0" encoding="utf-8"?>
<formControlPr xmlns="http://schemas.microsoft.com/office/spreadsheetml/2009/9/main" objectType="CheckBox" fmlaLink="$S$62" lockText="1" noThreeD="1"/>
</file>

<file path=xl/ctrlProps/ctrlProp42.xml><?xml version="1.0" encoding="utf-8"?>
<formControlPr xmlns="http://schemas.microsoft.com/office/spreadsheetml/2009/9/main" objectType="CheckBox" fmlaLink="$S$64" lockText="1" noThreeD="1"/>
</file>

<file path=xl/ctrlProps/ctrlProp43.xml><?xml version="1.0" encoding="utf-8"?>
<formControlPr xmlns="http://schemas.microsoft.com/office/spreadsheetml/2009/9/main" objectType="CheckBox" fmlaLink="$S$92" lockText="1" noThreeD="1"/>
</file>

<file path=xl/ctrlProps/ctrlProp44.xml><?xml version="1.0" encoding="utf-8"?>
<formControlPr xmlns="http://schemas.microsoft.com/office/spreadsheetml/2009/9/main" objectType="CheckBox" fmlaLink="$S$109" lockText="1" noThreeD="1"/>
</file>

<file path=xl/ctrlProps/ctrlProp45.xml><?xml version="1.0" encoding="utf-8"?>
<formControlPr xmlns="http://schemas.microsoft.com/office/spreadsheetml/2009/9/main" objectType="CheckBox" fmlaLink="$S$58" lockText="1" noThreeD="1"/>
</file>

<file path=xl/ctrlProps/ctrlProp46.xml><?xml version="1.0" encoding="utf-8"?>
<formControlPr xmlns="http://schemas.microsoft.com/office/spreadsheetml/2009/9/main" objectType="CheckBox" fmlaLink="$S$59" lockText="1" noThreeD="1"/>
</file>

<file path=xl/ctrlProps/ctrlProp47.xml><?xml version="1.0" encoding="utf-8"?>
<formControlPr xmlns="http://schemas.microsoft.com/office/spreadsheetml/2009/9/main" objectType="CheckBox" fmlaLink="$S$60" lockText="1" noThreeD="1"/>
</file>

<file path=xl/ctrlProps/ctrlProp48.xml><?xml version="1.0" encoding="utf-8"?>
<formControlPr xmlns="http://schemas.microsoft.com/office/spreadsheetml/2009/9/main" objectType="CheckBox" fmlaLink="$S$61" lockText="1" noThreeD="1"/>
</file>

<file path=xl/ctrlProps/ctrlProp49.xml><?xml version="1.0" encoding="utf-8"?>
<formControlPr xmlns="http://schemas.microsoft.com/office/spreadsheetml/2009/9/main" objectType="CheckBox" fmlaLink="$S$72" lockText="1" noThreeD="1"/>
</file>

<file path=xl/ctrlProps/ctrlProp5.xml><?xml version="1.0" encoding="utf-8"?>
<formControlPr xmlns="http://schemas.microsoft.com/office/spreadsheetml/2009/9/main" objectType="CheckBox" fmlaLink="$S$20" lockText="1" noThreeD="1"/>
</file>

<file path=xl/ctrlProps/ctrlProp50.xml><?xml version="1.0" encoding="utf-8"?>
<formControlPr xmlns="http://schemas.microsoft.com/office/spreadsheetml/2009/9/main" objectType="CheckBox" fmlaLink="$S$73" lockText="1" noThreeD="1"/>
</file>

<file path=xl/ctrlProps/ctrlProp51.xml><?xml version="1.0" encoding="utf-8"?>
<formControlPr xmlns="http://schemas.microsoft.com/office/spreadsheetml/2009/9/main" objectType="CheckBox" fmlaLink="$S$76" lockText="1" noThreeD="1"/>
</file>

<file path=xl/ctrlProps/ctrlProp52.xml><?xml version="1.0" encoding="utf-8"?>
<formControlPr xmlns="http://schemas.microsoft.com/office/spreadsheetml/2009/9/main" objectType="CheckBox" fmlaLink="$S$77" lockText="1" noThreeD="1"/>
</file>

<file path=xl/ctrlProps/ctrlProp53.xml><?xml version="1.0" encoding="utf-8"?>
<formControlPr xmlns="http://schemas.microsoft.com/office/spreadsheetml/2009/9/main" objectType="CheckBox" fmlaLink="$S$78" lockText="1" noThreeD="1"/>
</file>

<file path=xl/ctrlProps/ctrlProp54.xml><?xml version="1.0" encoding="utf-8"?>
<formControlPr xmlns="http://schemas.microsoft.com/office/spreadsheetml/2009/9/main" objectType="CheckBox" fmlaLink="$S$79" lockText="1" noThreeD="1"/>
</file>

<file path=xl/ctrlProps/ctrlProp55.xml><?xml version="1.0" encoding="utf-8"?>
<formControlPr xmlns="http://schemas.microsoft.com/office/spreadsheetml/2009/9/main" objectType="CheckBox" fmlaLink="$S$80" lockText="1" noThreeD="1"/>
</file>

<file path=xl/ctrlProps/ctrlProp56.xml><?xml version="1.0" encoding="utf-8"?>
<formControlPr xmlns="http://schemas.microsoft.com/office/spreadsheetml/2009/9/main" objectType="CheckBox" fmlaLink="$S$81" lockText="1" noThreeD="1"/>
</file>

<file path=xl/ctrlProps/ctrlProp57.xml><?xml version="1.0" encoding="utf-8"?>
<formControlPr xmlns="http://schemas.microsoft.com/office/spreadsheetml/2009/9/main" objectType="CheckBox" fmlaLink="$S$55" lockText="1" noThreeD="1"/>
</file>

<file path=xl/ctrlProps/ctrlProp58.xml><?xml version="1.0" encoding="utf-8"?>
<formControlPr xmlns="http://schemas.microsoft.com/office/spreadsheetml/2009/9/main" objectType="CheckBox" fmlaLink="$S$56" lockText="1" noThreeD="1"/>
</file>

<file path=xl/ctrlProps/ctrlProp59.xml><?xml version="1.0" encoding="utf-8"?>
<formControlPr xmlns="http://schemas.microsoft.com/office/spreadsheetml/2009/9/main" objectType="CheckBox" fmlaLink="$S$68" lockText="1" noThreeD="1"/>
</file>

<file path=xl/ctrlProps/ctrlProp6.xml><?xml version="1.0" encoding="utf-8"?>
<formControlPr xmlns="http://schemas.microsoft.com/office/spreadsheetml/2009/9/main" objectType="CheckBox" fmlaLink="$S$26" lockText="1" noThreeD="1"/>
</file>

<file path=xl/ctrlProps/ctrlProp60.xml><?xml version="1.0" encoding="utf-8"?>
<formControlPr xmlns="http://schemas.microsoft.com/office/spreadsheetml/2009/9/main" objectType="CheckBox" fmlaLink="$S$69" lockText="1" noThreeD="1"/>
</file>

<file path=xl/ctrlProps/ctrlProp61.xml><?xml version="1.0" encoding="utf-8"?>
<formControlPr xmlns="http://schemas.microsoft.com/office/spreadsheetml/2009/9/main" objectType="CheckBox" fmlaLink="$S$82" lockText="1" noThreeD="1"/>
</file>

<file path=xl/ctrlProps/ctrlProp62.xml><?xml version="1.0" encoding="utf-8"?>
<formControlPr xmlns="http://schemas.microsoft.com/office/spreadsheetml/2009/9/main" objectType="CheckBox" fmlaLink="$S$83" lockText="1" noThreeD="1"/>
</file>

<file path=xl/ctrlProps/ctrlProp63.xml><?xml version="1.0" encoding="utf-8"?>
<formControlPr xmlns="http://schemas.microsoft.com/office/spreadsheetml/2009/9/main" objectType="CheckBox" fmlaLink="$S$48" lockText="1" noThreeD="1"/>
</file>

<file path=xl/ctrlProps/ctrlProp64.xml><?xml version="1.0" encoding="utf-8"?>
<formControlPr xmlns="http://schemas.microsoft.com/office/spreadsheetml/2009/9/main" objectType="CheckBox" fmlaLink="$S$49" lockText="1" noThreeD="1"/>
</file>

<file path=xl/ctrlProps/ctrlProp65.xml><?xml version="1.0" encoding="utf-8"?>
<formControlPr xmlns="http://schemas.microsoft.com/office/spreadsheetml/2009/9/main" objectType="CheckBox" fmlaLink="$S$43" lockText="1" noThreeD="1"/>
</file>

<file path=xl/ctrlProps/ctrlProp66.xml><?xml version="1.0" encoding="utf-8"?>
<formControlPr xmlns="http://schemas.microsoft.com/office/spreadsheetml/2009/9/main" objectType="CheckBox" fmlaLink="$S$50" lockText="1" noThreeD="1"/>
</file>

<file path=xl/ctrlProps/ctrlProp67.xml><?xml version="1.0" encoding="utf-8"?>
<formControlPr xmlns="http://schemas.microsoft.com/office/spreadsheetml/2009/9/main" objectType="CheckBox" fmlaLink="$S$51" lockText="1" noThreeD="1"/>
</file>

<file path=xl/ctrlProps/ctrlProp68.xml><?xml version="1.0" encoding="utf-8"?>
<formControlPr xmlns="http://schemas.microsoft.com/office/spreadsheetml/2009/9/main" objectType="CheckBox" fmlaLink="$S$52" lockText="1" noThreeD="1"/>
</file>

<file path=xl/ctrlProps/ctrlProp69.xml><?xml version="1.0" encoding="utf-8"?>
<formControlPr xmlns="http://schemas.microsoft.com/office/spreadsheetml/2009/9/main" objectType="CheckBox" fmlaLink="$S$23" lockText="1" noThreeD="1"/>
</file>

<file path=xl/ctrlProps/ctrlProp7.xml><?xml version="1.0" encoding="utf-8"?>
<formControlPr xmlns="http://schemas.microsoft.com/office/spreadsheetml/2009/9/main" objectType="CheckBox" fmlaLink="$S$27" lockText="1" noThreeD="1"/>
</file>

<file path=xl/ctrlProps/ctrlProp70.xml><?xml version="1.0" encoding="utf-8"?>
<formControlPr xmlns="http://schemas.microsoft.com/office/spreadsheetml/2009/9/main" objectType="CheckBox" fmlaLink="$S$24" lockText="1" noThreeD="1"/>
</file>

<file path=xl/ctrlProps/ctrlProp71.xml><?xml version="1.0" encoding="utf-8"?>
<formControlPr xmlns="http://schemas.microsoft.com/office/spreadsheetml/2009/9/main" objectType="CheckBox" fmlaLink="$S$22" lockText="1" noThreeD="1"/>
</file>

<file path=xl/ctrlProps/ctrlProp72.xml><?xml version="1.0" encoding="utf-8"?>
<formControlPr xmlns="http://schemas.microsoft.com/office/spreadsheetml/2009/9/main" objectType="CheckBox" fmlaLink="$S$53" lockText="1" noThreeD="1"/>
</file>

<file path=xl/ctrlProps/ctrlProp73.xml><?xml version="1.0" encoding="utf-8"?>
<formControlPr xmlns="http://schemas.microsoft.com/office/spreadsheetml/2009/9/main" objectType="CheckBox" fmlaLink="$S$108" lockText="1" noThreeD="1"/>
</file>

<file path=xl/ctrlProps/ctrlProp74.xml><?xml version="1.0" encoding="utf-8"?>
<formControlPr xmlns="http://schemas.microsoft.com/office/spreadsheetml/2009/9/main" objectType="CheckBox" fmlaLink="$S$101" lockText="1" noThreeD="1"/>
</file>

<file path=xl/ctrlProps/ctrlProp75.xml><?xml version="1.0" encoding="utf-8"?>
<formControlPr xmlns="http://schemas.microsoft.com/office/spreadsheetml/2009/9/main" objectType="CheckBox" fmlaLink="$S$102" lockText="1" noThreeD="1"/>
</file>

<file path=xl/ctrlProps/ctrlProp76.xml><?xml version="1.0" encoding="utf-8"?>
<formControlPr xmlns="http://schemas.microsoft.com/office/spreadsheetml/2009/9/main" objectType="CheckBox" fmlaLink="$S$41" lockText="1" noThreeD="1"/>
</file>

<file path=xl/ctrlProps/ctrlProp77.xml><?xml version="1.0" encoding="utf-8"?>
<formControlPr xmlns="http://schemas.microsoft.com/office/spreadsheetml/2009/9/main" objectType="CheckBox" fmlaLink="$S$21" lockText="1" noThreeD="1"/>
</file>

<file path=xl/ctrlProps/ctrlProp78.xml><?xml version="1.0" encoding="utf-8"?>
<formControlPr xmlns="http://schemas.microsoft.com/office/spreadsheetml/2009/9/main" objectType="CheckBox" fmlaLink="$S$44" lockText="1" noThreeD="1"/>
</file>

<file path=xl/ctrlProps/ctrlProp8.xml><?xml version="1.0" encoding="utf-8"?>
<formControlPr xmlns="http://schemas.microsoft.com/office/spreadsheetml/2009/9/main" objectType="CheckBox" fmlaLink="$S$63" lockText="1" noThreeD="1"/>
</file>

<file path=xl/ctrlProps/ctrlProp9.xml><?xml version="1.0" encoding="utf-8"?>
<formControlPr xmlns="http://schemas.microsoft.com/office/spreadsheetml/2009/9/main" objectType="CheckBox" fmlaLink="$S$33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3375660</xdr:colOff>
          <xdr:row>92</xdr:row>
          <xdr:rowOff>45720</xdr:rowOff>
        </xdr:from>
        <xdr:to>
          <xdr:col>16</xdr:col>
          <xdr:colOff>3680460</xdr:colOff>
          <xdr:row>92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15</xdr:row>
          <xdr:rowOff>38100</xdr:rowOff>
        </xdr:from>
        <xdr:to>
          <xdr:col>16</xdr:col>
          <xdr:colOff>3726180</xdr:colOff>
          <xdr:row>15</xdr:row>
          <xdr:rowOff>198120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16</xdr:row>
          <xdr:rowOff>22860</xdr:rowOff>
        </xdr:from>
        <xdr:to>
          <xdr:col>16</xdr:col>
          <xdr:colOff>3771900</xdr:colOff>
          <xdr:row>16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18</xdr:row>
          <xdr:rowOff>22860</xdr:rowOff>
        </xdr:from>
        <xdr:to>
          <xdr:col>16</xdr:col>
          <xdr:colOff>3771900</xdr:colOff>
          <xdr:row>18</xdr:row>
          <xdr:rowOff>236220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19</xdr:row>
          <xdr:rowOff>22860</xdr:rowOff>
        </xdr:from>
        <xdr:to>
          <xdr:col>16</xdr:col>
          <xdr:colOff>3771900</xdr:colOff>
          <xdr:row>19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25</xdr:row>
          <xdr:rowOff>22860</xdr:rowOff>
        </xdr:from>
        <xdr:to>
          <xdr:col>16</xdr:col>
          <xdr:colOff>3771900</xdr:colOff>
          <xdr:row>25</xdr:row>
          <xdr:rowOff>236220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26</xdr:row>
          <xdr:rowOff>22860</xdr:rowOff>
        </xdr:from>
        <xdr:to>
          <xdr:col>16</xdr:col>
          <xdr:colOff>3771900</xdr:colOff>
          <xdr:row>26</xdr:row>
          <xdr:rowOff>236220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62</xdr:row>
          <xdr:rowOff>0</xdr:rowOff>
        </xdr:from>
        <xdr:to>
          <xdr:col>16</xdr:col>
          <xdr:colOff>3649980</xdr:colOff>
          <xdr:row>62</xdr:row>
          <xdr:rowOff>220980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32</xdr:row>
          <xdr:rowOff>83820</xdr:rowOff>
        </xdr:from>
        <xdr:to>
          <xdr:col>16</xdr:col>
          <xdr:colOff>3771900</xdr:colOff>
          <xdr:row>32</xdr:row>
          <xdr:rowOff>304800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33</xdr:row>
          <xdr:rowOff>83820</xdr:rowOff>
        </xdr:from>
        <xdr:to>
          <xdr:col>16</xdr:col>
          <xdr:colOff>3771900</xdr:colOff>
          <xdr:row>33</xdr:row>
          <xdr:rowOff>304800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34</xdr:row>
          <xdr:rowOff>83820</xdr:rowOff>
        </xdr:from>
        <xdr:to>
          <xdr:col>16</xdr:col>
          <xdr:colOff>3771900</xdr:colOff>
          <xdr:row>34</xdr:row>
          <xdr:rowOff>304800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38</xdr:row>
          <xdr:rowOff>83820</xdr:rowOff>
        </xdr:from>
        <xdr:to>
          <xdr:col>16</xdr:col>
          <xdr:colOff>3771900</xdr:colOff>
          <xdr:row>38</xdr:row>
          <xdr:rowOff>304800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3451860</xdr:colOff>
          <xdr:row>39</xdr:row>
          <xdr:rowOff>83820</xdr:rowOff>
        </xdr:from>
        <xdr:to>
          <xdr:col>16</xdr:col>
          <xdr:colOff>3756660</xdr:colOff>
          <xdr:row>39</xdr:row>
          <xdr:rowOff>304800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3619500</xdr:colOff>
          <xdr:row>41</xdr:row>
          <xdr:rowOff>38100</xdr:rowOff>
        </xdr:from>
        <xdr:to>
          <xdr:col>16</xdr:col>
          <xdr:colOff>4191000</xdr:colOff>
          <xdr:row>41</xdr:row>
          <xdr:rowOff>236220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3383280</xdr:colOff>
          <xdr:row>44</xdr:row>
          <xdr:rowOff>68580</xdr:rowOff>
        </xdr:from>
        <xdr:to>
          <xdr:col>16</xdr:col>
          <xdr:colOff>3688080</xdr:colOff>
          <xdr:row>44</xdr:row>
          <xdr:rowOff>289560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3383280</xdr:colOff>
          <xdr:row>45</xdr:row>
          <xdr:rowOff>68580</xdr:rowOff>
        </xdr:from>
        <xdr:to>
          <xdr:col>16</xdr:col>
          <xdr:colOff>3688080</xdr:colOff>
          <xdr:row>45</xdr:row>
          <xdr:rowOff>289560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64</xdr:row>
          <xdr:rowOff>0</xdr:rowOff>
        </xdr:from>
        <xdr:to>
          <xdr:col>16</xdr:col>
          <xdr:colOff>3649980</xdr:colOff>
          <xdr:row>64</xdr:row>
          <xdr:rowOff>220980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3322320</xdr:colOff>
          <xdr:row>84</xdr:row>
          <xdr:rowOff>0</xdr:rowOff>
        </xdr:from>
        <xdr:to>
          <xdr:col>16</xdr:col>
          <xdr:colOff>3627120</xdr:colOff>
          <xdr:row>84</xdr:row>
          <xdr:rowOff>220980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3322320</xdr:colOff>
          <xdr:row>85</xdr:row>
          <xdr:rowOff>0</xdr:rowOff>
        </xdr:from>
        <xdr:to>
          <xdr:col>16</xdr:col>
          <xdr:colOff>3627120</xdr:colOff>
          <xdr:row>85</xdr:row>
          <xdr:rowOff>220980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3360420</xdr:colOff>
          <xdr:row>87</xdr:row>
          <xdr:rowOff>0</xdr:rowOff>
        </xdr:from>
        <xdr:to>
          <xdr:col>16</xdr:col>
          <xdr:colOff>3665220</xdr:colOff>
          <xdr:row>87</xdr:row>
          <xdr:rowOff>220980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3360420</xdr:colOff>
          <xdr:row>88</xdr:row>
          <xdr:rowOff>0</xdr:rowOff>
        </xdr:from>
        <xdr:to>
          <xdr:col>16</xdr:col>
          <xdr:colOff>3665220</xdr:colOff>
          <xdr:row>88</xdr:row>
          <xdr:rowOff>220980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3322320</xdr:colOff>
          <xdr:row>96</xdr:row>
          <xdr:rowOff>22860</xdr:rowOff>
        </xdr:from>
        <xdr:to>
          <xdr:col>16</xdr:col>
          <xdr:colOff>3627120</xdr:colOff>
          <xdr:row>96</xdr:row>
          <xdr:rowOff>236220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3322320</xdr:colOff>
          <xdr:row>97</xdr:row>
          <xdr:rowOff>22860</xdr:rowOff>
        </xdr:from>
        <xdr:to>
          <xdr:col>16</xdr:col>
          <xdr:colOff>3627120</xdr:colOff>
          <xdr:row>97</xdr:row>
          <xdr:rowOff>236220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103</xdr:row>
          <xdr:rowOff>0</xdr:rowOff>
        </xdr:from>
        <xdr:to>
          <xdr:col>16</xdr:col>
          <xdr:colOff>3611880</xdr:colOff>
          <xdr:row>103</xdr:row>
          <xdr:rowOff>220980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3284220</xdr:colOff>
          <xdr:row>104</xdr:row>
          <xdr:rowOff>0</xdr:rowOff>
        </xdr:from>
        <xdr:to>
          <xdr:col>16</xdr:col>
          <xdr:colOff>3589020</xdr:colOff>
          <xdr:row>104</xdr:row>
          <xdr:rowOff>220980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114</xdr:row>
          <xdr:rowOff>45720</xdr:rowOff>
        </xdr:from>
        <xdr:to>
          <xdr:col>16</xdr:col>
          <xdr:colOff>3611880</xdr:colOff>
          <xdr:row>114</xdr:row>
          <xdr:rowOff>266700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115</xdr:row>
          <xdr:rowOff>0</xdr:rowOff>
        </xdr:from>
        <xdr:to>
          <xdr:col>16</xdr:col>
          <xdr:colOff>3611880</xdr:colOff>
          <xdr:row>115</xdr:row>
          <xdr:rowOff>220980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3284220</xdr:colOff>
          <xdr:row>120</xdr:row>
          <xdr:rowOff>0</xdr:rowOff>
        </xdr:from>
        <xdr:to>
          <xdr:col>16</xdr:col>
          <xdr:colOff>3589020</xdr:colOff>
          <xdr:row>120</xdr:row>
          <xdr:rowOff>220980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3261360</xdr:colOff>
          <xdr:row>122</xdr:row>
          <xdr:rowOff>0</xdr:rowOff>
        </xdr:from>
        <xdr:to>
          <xdr:col>16</xdr:col>
          <xdr:colOff>3566160</xdr:colOff>
          <xdr:row>122</xdr:row>
          <xdr:rowOff>220980</xdr:rowOff>
        </xdr:to>
        <xdr:sp macro="" textlink="">
          <xdr:nvSpPr>
            <xdr:cNvPr id="4121" name="Check Box 1049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3261360</xdr:colOff>
          <xdr:row>123</xdr:row>
          <xdr:rowOff>0</xdr:rowOff>
        </xdr:from>
        <xdr:to>
          <xdr:col>16</xdr:col>
          <xdr:colOff>3566160</xdr:colOff>
          <xdr:row>123</xdr:row>
          <xdr:rowOff>220980</xdr:rowOff>
        </xdr:to>
        <xdr:sp macro="" textlink="">
          <xdr:nvSpPr>
            <xdr:cNvPr id="4132" name="Check Box 1060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3322320</xdr:colOff>
          <xdr:row>116</xdr:row>
          <xdr:rowOff>0</xdr:rowOff>
        </xdr:from>
        <xdr:to>
          <xdr:col>16</xdr:col>
          <xdr:colOff>3627120</xdr:colOff>
          <xdr:row>116</xdr:row>
          <xdr:rowOff>220980</xdr:rowOff>
        </xdr:to>
        <xdr:sp macro="" textlink="">
          <xdr:nvSpPr>
            <xdr:cNvPr id="4143" name="Check Box 1071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3284220</xdr:colOff>
          <xdr:row>119</xdr:row>
          <xdr:rowOff>0</xdr:rowOff>
        </xdr:from>
        <xdr:to>
          <xdr:col>16</xdr:col>
          <xdr:colOff>3589020</xdr:colOff>
          <xdr:row>119</xdr:row>
          <xdr:rowOff>220980</xdr:rowOff>
        </xdr:to>
        <xdr:sp macro="" textlink="">
          <xdr:nvSpPr>
            <xdr:cNvPr id="4201" name="Check Box 1129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113</xdr:row>
          <xdr:rowOff>0</xdr:rowOff>
        </xdr:from>
        <xdr:to>
          <xdr:col>16</xdr:col>
          <xdr:colOff>3611880</xdr:colOff>
          <xdr:row>113</xdr:row>
          <xdr:rowOff>220980</xdr:rowOff>
        </xdr:to>
        <xdr:sp macro="" textlink="">
          <xdr:nvSpPr>
            <xdr:cNvPr id="4275" name="Check Box 1203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27</xdr:row>
          <xdr:rowOff>22860</xdr:rowOff>
        </xdr:from>
        <xdr:to>
          <xdr:col>16</xdr:col>
          <xdr:colOff>3771900</xdr:colOff>
          <xdr:row>27</xdr:row>
          <xdr:rowOff>236220</xdr:rowOff>
        </xdr:to>
        <xdr:sp macro="" textlink="">
          <xdr:nvSpPr>
            <xdr:cNvPr id="4280" name="Check Box 1208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28</xdr:row>
          <xdr:rowOff>22860</xdr:rowOff>
        </xdr:from>
        <xdr:to>
          <xdr:col>16</xdr:col>
          <xdr:colOff>3771900</xdr:colOff>
          <xdr:row>28</xdr:row>
          <xdr:rowOff>236220</xdr:rowOff>
        </xdr:to>
        <xdr:sp macro="" textlink="">
          <xdr:nvSpPr>
            <xdr:cNvPr id="4287" name="Check Box 1215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29</xdr:row>
          <xdr:rowOff>335280</xdr:rowOff>
        </xdr:from>
        <xdr:to>
          <xdr:col>16</xdr:col>
          <xdr:colOff>3771900</xdr:colOff>
          <xdr:row>29</xdr:row>
          <xdr:rowOff>556260</xdr:rowOff>
        </xdr:to>
        <xdr:sp macro="" textlink="">
          <xdr:nvSpPr>
            <xdr:cNvPr id="4291" name="Check Box 1219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30</xdr:row>
          <xdr:rowOff>68580</xdr:rowOff>
        </xdr:from>
        <xdr:to>
          <xdr:col>16</xdr:col>
          <xdr:colOff>3771900</xdr:colOff>
          <xdr:row>30</xdr:row>
          <xdr:rowOff>289560</xdr:rowOff>
        </xdr:to>
        <xdr:sp macro="" textlink="">
          <xdr:nvSpPr>
            <xdr:cNvPr id="4298" name="Check Box 1226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36</xdr:row>
          <xdr:rowOff>83820</xdr:rowOff>
        </xdr:from>
        <xdr:to>
          <xdr:col>16</xdr:col>
          <xdr:colOff>3771900</xdr:colOff>
          <xdr:row>36</xdr:row>
          <xdr:rowOff>304800</xdr:rowOff>
        </xdr:to>
        <xdr:sp macro="" textlink="">
          <xdr:nvSpPr>
            <xdr:cNvPr id="4299" name="Check Box 1227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37</xdr:row>
          <xdr:rowOff>83820</xdr:rowOff>
        </xdr:from>
        <xdr:to>
          <xdr:col>16</xdr:col>
          <xdr:colOff>3771900</xdr:colOff>
          <xdr:row>37</xdr:row>
          <xdr:rowOff>304800</xdr:rowOff>
        </xdr:to>
        <xdr:sp macro="" textlink="">
          <xdr:nvSpPr>
            <xdr:cNvPr id="4310" name="Check Box 1238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35</xdr:row>
          <xdr:rowOff>83820</xdr:rowOff>
        </xdr:from>
        <xdr:to>
          <xdr:col>16</xdr:col>
          <xdr:colOff>3771900</xdr:colOff>
          <xdr:row>35</xdr:row>
          <xdr:rowOff>304800</xdr:rowOff>
        </xdr:to>
        <xdr:sp macro="" textlink="">
          <xdr:nvSpPr>
            <xdr:cNvPr id="4317" name="Check Box 1245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61</xdr:row>
          <xdr:rowOff>0</xdr:rowOff>
        </xdr:from>
        <xdr:to>
          <xdr:col>16</xdr:col>
          <xdr:colOff>3649980</xdr:colOff>
          <xdr:row>61</xdr:row>
          <xdr:rowOff>220980</xdr:rowOff>
        </xdr:to>
        <xdr:sp macro="" textlink="">
          <xdr:nvSpPr>
            <xdr:cNvPr id="4329" name="Check Box 1257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63</xdr:row>
          <xdr:rowOff>0</xdr:rowOff>
        </xdr:from>
        <xdr:to>
          <xdr:col>16</xdr:col>
          <xdr:colOff>3649980</xdr:colOff>
          <xdr:row>63</xdr:row>
          <xdr:rowOff>220980</xdr:rowOff>
        </xdr:to>
        <xdr:sp macro="" textlink="">
          <xdr:nvSpPr>
            <xdr:cNvPr id="4365" name="Check Box 1293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3375660</xdr:colOff>
          <xdr:row>91</xdr:row>
          <xdr:rowOff>38100</xdr:rowOff>
        </xdr:from>
        <xdr:to>
          <xdr:col>16</xdr:col>
          <xdr:colOff>3680460</xdr:colOff>
          <xdr:row>91</xdr:row>
          <xdr:rowOff>259080</xdr:rowOff>
        </xdr:to>
        <xdr:sp macro="" textlink="">
          <xdr:nvSpPr>
            <xdr:cNvPr id="4418" name="Check Box 1346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0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3276600</xdr:colOff>
          <xdr:row>108</xdr:row>
          <xdr:rowOff>0</xdr:rowOff>
        </xdr:from>
        <xdr:to>
          <xdr:col>16</xdr:col>
          <xdr:colOff>3581400</xdr:colOff>
          <xdr:row>108</xdr:row>
          <xdr:rowOff>220980</xdr:rowOff>
        </xdr:to>
        <xdr:sp macro="" textlink="">
          <xdr:nvSpPr>
            <xdr:cNvPr id="4582" name="Check Box 1510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57</xdr:row>
          <xdr:rowOff>0</xdr:rowOff>
        </xdr:from>
        <xdr:to>
          <xdr:col>16</xdr:col>
          <xdr:colOff>3649980</xdr:colOff>
          <xdr:row>57</xdr:row>
          <xdr:rowOff>220980</xdr:rowOff>
        </xdr:to>
        <xdr:sp macro="" textlink="">
          <xdr:nvSpPr>
            <xdr:cNvPr id="4749" name="Check Box 1677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58</xdr:row>
          <xdr:rowOff>0</xdr:rowOff>
        </xdr:from>
        <xdr:to>
          <xdr:col>16</xdr:col>
          <xdr:colOff>3649980</xdr:colOff>
          <xdr:row>58</xdr:row>
          <xdr:rowOff>220980</xdr:rowOff>
        </xdr:to>
        <xdr:sp macro="" textlink="">
          <xdr:nvSpPr>
            <xdr:cNvPr id="4768" name="Check Box 1696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0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59</xdr:row>
          <xdr:rowOff>0</xdr:rowOff>
        </xdr:from>
        <xdr:to>
          <xdr:col>16</xdr:col>
          <xdr:colOff>3649980</xdr:colOff>
          <xdr:row>59</xdr:row>
          <xdr:rowOff>220980</xdr:rowOff>
        </xdr:to>
        <xdr:sp macro="" textlink="">
          <xdr:nvSpPr>
            <xdr:cNvPr id="4785" name="Check Box 1713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60</xdr:row>
          <xdr:rowOff>0</xdr:rowOff>
        </xdr:from>
        <xdr:to>
          <xdr:col>16</xdr:col>
          <xdr:colOff>3649980</xdr:colOff>
          <xdr:row>60</xdr:row>
          <xdr:rowOff>220980</xdr:rowOff>
        </xdr:to>
        <xdr:sp macro="" textlink="">
          <xdr:nvSpPr>
            <xdr:cNvPr id="4804" name="Check Box 1732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00000000-0008-0000-0000-0000C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71</xdr:row>
          <xdr:rowOff>0</xdr:rowOff>
        </xdr:from>
        <xdr:to>
          <xdr:col>16</xdr:col>
          <xdr:colOff>3611880</xdr:colOff>
          <xdr:row>71</xdr:row>
          <xdr:rowOff>220980</xdr:rowOff>
        </xdr:to>
        <xdr:sp macro="" textlink="">
          <xdr:nvSpPr>
            <xdr:cNvPr id="4965" name="Check Box 1893" hidden="1">
              <a:extLst>
                <a:ext uri="{63B3BB69-23CF-44E3-9099-C40C66FF867C}">
                  <a14:compatExt spid="_x0000_s4965"/>
                </a:ext>
                <a:ext uri="{FF2B5EF4-FFF2-40B4-BE49-F238E27FC236}">
                  <a16:creationId xmlns:a16="http://schemas.microsoft.com/office/drawing/2014/main" id="{00000000-0008-0000-0000-00006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72</xdr:row>
          <xdr:rowOff>0</xdr:rowOff>
        </xdr:from>
        <xdr:to>
          <xdr:col>16</xdr:col>
          <xdr:colOff>3611880</xdr:colOff>
          <xdr:row>72</xdr:row>
          <xdr:rowOff>220980</xdr:rowOff>
        </xdr:to>
        <xdr:sp macro="" textlink="">
          <xdr:nvSpPr>
            <xdr:cNvPr id="4976" name="Check Box 1904" hidden="1">
              <a:extLst>
                <a:ext uri="{63B3BB69-23CF-44E3-9099-C40C66FF867C}">
                  <a14:compatExt spid="_x0000_s4976"/>
                </a:ext>
                <a:ext uri="{FF2B5EF4-FFF2-40B4-BE49-F238E27FC236}">
                  <a16:creationId xmlns:a16="http://schemas.microsoft.com/office/drawing/2014/main" id="{00000000-0008-0000-0000-00007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75</xdr:row>
          <xdr:rowOff>0</xdr:rowOff>
        </xdr:from>
        <xdr:to>
          <xdr:col>16</xdr:col>
          <xdr:colOff>3611880</xdr:colOff>
          <xdr:row>75</xdr:row>
          <xdr:rowOff>220980</xdr:rowOff>
        </xdr:to>
        <xdr:sp macro="" textlink="">
          <xdr:nvSpPr>
            <xdr:cNvPr id="4996" name="Check Box 1924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0000000-0008-0000-0000-00008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76</xdr:row>
          <xdr:rowOff>0</xdr:rowOff>
        </xdr:from>
        <xdr:to>
          <xdr:col>16</xdr:col>
          <xdr:colOff>3611880</xdr:colOff>
          <xdr:row>76</xdr:row>
          <xdr:rowOff>220980</xdr:rowOff>
        </xdr:to>
        <xdr:sp macro="" textlink="">
          <xdr:nvSpPr>
            <xdr:cNvPr id="5007" name="Check Box 1935" hidden="1">
              <a:extLst>
                <a:ext uri="{63B3BB69-23CF-44E3-9099-C40C66FF867C}">
                  <a14:compatExt spid="_x0000_s5007"/>
                </a:ext>
                <a:ext uri="{FF2B5EF4-FFF2-40B4-BE49-F238E27FC236}">
                  <a16:creationId xmlns:a16="http://schemas.microsoft.com/office/drawing/2014/main" id="{00000000-0008-0000-0000-00008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77</xdr:row>
          <xdr:rowOff>0</xdr:rowOff>
        </xdr:from>
        <xdr:to>
          <xdr:col>16</xdr:col>
          <xdr:colOff>3611880</xdr:colOff>
          <xdr:row>77</xdr:row>
          <xdr:rowOff>220980</xdr:rowOff>
        </xdr:to>
        <xdr:sp macro="" textlink="">
          <xdr:nvSpPr>
            <xdr:cNvPr id="5027" name="Check Box 1955" hidden="1">
              <a:extLst>
                <a:ext uri="{63B3BB69-23CF-44E3-9099-C40C66FF867C}">
                  <a14:compatExt spid="_x0000_s5027"/>
                </a:ext>
                <a:ext uri="{FF2B5EF4-FFF2-40B4-BE49-F238E27FC236}">
                  <a16:creationId xmlns:a16="http://schemas.microsoft.com/office/drawing/2014/main" id="{00000000-0008-0000-0000-0000A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3322320</xdr:colOff>
          <xdr:row>78</xdr:row>
          <xdr:rowOff>0</xdr:rowOff>
        </xdr:from>
        <xdr:to>
          <xdr:col>16</xdr:col>
          <xdr:colOff>3627120</xdr:colOff>
          <xdr:row>78</xdr:row>
          <xdr:rowOff>220980</xdr:rowOff>
        </xdr:to>
        <xdr:sp macro="" textlink="">
          <xdr:nvSpPr>
            <xdr:cNvPr id="5060" name="Check Box 1988" hidden="1">
              <a:extLst>
                <a:ext uri="{63B3BB69-23CF-44E3-9099-C40C66FF867C}">
                  <a14:compatExt spid="_x0000_s5060"/>
                </a:ext>
                <a:ext uri="{FF2B5EF4-FFF2-40B4-BE49-F238E27FC236}">
                  <a16:creationId xmlns:a16="http://schemas.microsoft.com/office/drawing/2014/main" id="{00000000-0008-0000-0000-0000C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3322320</xdr:colOff>
          <xdr:row>79</xdr:row>
          <xdr:rowOff>0</xdr:rowOff>
        </xdr:from>
        <xdr:to>
          <xdr:col>16</xdr:col>
          <xdr:colOff>3627120</xdr:colOff>
          <xdr:row>79</xdr:row>
          <xdr:rowOff>220980</xdr:rowOff>
        </xdr:to>
        <xdr:sp macro="" textlink="">
          <xdr:nvSpPr>
            <xdr:cNvPr id="5080" name="Check Box 2008" hidden="1">
              <a:extLst>
                <a:ext uri="{63B3BB69-23CF-44E3-9099-C40C66FF867C}">
                  <a14:compatExt spid="_x0000_s5080"/>
                </a:ext>
                <a:ext uri="{FF2B5EF4-FFF2-40B4-BE49-F238E27FC236}">
                  <a16:creationId xmlns:a16="http://schemas.microsoft.com/office/drawing/2014/main" id="{00000000-0008-0000-0000-0000D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3322320</xdr:colOff>
          <xdr:row>80</xdr:row>
          <xdr:rowOff>0</xdr:rowOff>
        </xdr:from>
        <xdr:to>
          <xdr:col>16</xdr:col>
          <xdr:colOff>3627120</xdr:colOff>
          <xdr:row>80</xdr:row>
          <xdr:rowOff>220980</xdr:rowOff>
        </xdr:to>
        <xdr:sp macro="" textlink="">
          <xdr:nvSpPr>
            <xdr:cNvPr id="5102" name="Check Box 2030" hidden="1">
              <a:extLst>
                <a:ext uri="{63B3BB69-23CF-44E3-9099-C40C66FF867C}">
                  <a14:compatExt spid="_x0000_s5102"/>
                </a:ext>
                <a:ext uri="{FF2B5EF4-FFF2-40B4-BE49-F238E27FC236}">
                  <a16:creationId xmlns:a16="http://schemas.microsoft.com/office/drawing/2014/main" id="{00000000-0008-0000-0000-0000E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3375660</xdr:colOff>
          <xdr:row>54</xdr:row>
          <xdr:rowOff>0</xdr:rowOff>
        </xdr:from>
        <xdr:to>
          <xdr:col>16</xdr:col>
          <xdr:colOff>3680460</xdr:colOff>
          <xdr:row>54</xdr:row>
          <xdr:rowOff>220980</xdr:rowOff>
        </xdr:to>
        <xdr:sp macro="" textlink="">
          <xdr:nvSpPr>
            <xdr:cNvPr id="7169" name="Check Box 2049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3375660</xdr:colOff>
          <xdr:row>55</xdr:row>
          <xdr:rowOff>0</xdr:rowOff>
        </xdr:from>
        <xdr:to>
          <xdr:col>16</xdr:col>
          <xdr:colOff>3680460</xdr:colOff>
          <xdr:row>55</xdr:row>
          <xdr:rowOff>220980</xdr:rowOff>
        </xdr:to>
        <xdr:sp macro="" textlink="">
          <xdr:nvSpPr>
            <xdr:cNvPr id="7170" name="Check Box 2050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67</xdr:row>
          <xdr:rowOff>0</xdr:rowOff>
        </xdr:from>
        <xdr:to>
          <xdr:col>16</xdr:col>
          <xdr:colOff>3611880</xdr:colOff>
          <xdr:row>67</xdr:row>
          <xdr:rowOff>220980</xdr:rowOff>
        </xdr:to>
        <xdr:sp macro="" textlink="">
          <xdr:nvSpPr>
            <xdr:cNvPr id="7183" name="Check Box 2063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3307080</xdr:colOff>
          <xdr:row>68</xdr:row>
          <xdr:rowOff>0</xdr:rowOff>
        </xdr:from>
        <xdr:to>
          <xdr:col>16</xdr:col>
          <xdr:colOff>3611880</xdr:colOff>
          <xdr:row>68</xdr:row>
          <xdr:rowOff>220980</xdr:rowOff>
        </xdr:to>
        <xdr:sp macro="" textlink="">
          <xdr:nvSpPr>
            <xdr:cNvPr id="7194" name="Check Box 2074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81</xdr:row>
          <xdr:rowOff>0</xdr:rowOff>
        </xdr:from>
        <xdr:to>
          <xdr:col>16</xdr:col>
          <xdr:colOff>3649980</xdr:colOff>
          <xdr:row>81</xdr:row>
          <xdr:rowOff>220980</xdr:rowOff>
        </xdr:to>
        <xdr:sp macro="" textlink="">
          <xdr:nvSpPr>
            <xdr:cNvPr id="7214" name="Check Box 2094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82</xdr:row>
          <xdr:rowOff>0</xdr:rowOff>
        </xdr:from>
        <xdr:to>
          <xdr:col>16</xdr:col>
          <xdr:colOff>3649980</xdr:colOff>
          <xdr:row>82</xdr:row>
          <xdr:rowOff>220980</xdr:rowOff>
        </xdr:to>
        <xdr:sp macro="" textlink="">
          <xdr:nvSpPr>
            <xdr:cNvPr id="7225" name="Check Box 2105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3383280</xdr:colOff>
          <xdr:row>47</xdr:row>
          <xdr:rowOff>68580</xdr:rowOff>
        </xdr:from>
        <xdr:to>
          <xdr:col>16</xdr:col>
          <xdr:colOff>3688080</xdr:colOff>
          <xdr:row>47</xdr:row>
          <xdr:rowOff>289560</xdr:rowOff>
        </xdr:to>
        <xdr:sp macro="" textlink="">
          <xdr:nvSpPr>
            <xdr:cNvPr id="7237" name="Check Box 2117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3383280</xdr:colOff>
          <xdr:row>48</xdr:row>
          <xdr:rowOff>68580</xdr:rowOff>
        </xdr:from>
        <xdr:to>
          <xdr:col>16</xdr:col>
          <xdr:colOff>3688080</xdr:colOff>
          <xdr:row>48</xdr:row>
          <xdr:rowOff>289560</xdr:rowOff>
        </xdr:to>
        <xdr:sp macro="" textlink="">
          <xdr:nvSpPr>
            <xdr:cNvPr id="7247" name="Check Box 2127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3657600</xdr:colOff>
          <xdr:row>42</xdr:row>
          <xdr:rowOff>22860</xdr:rowOff>
        </xdr:from>
        <xdr:to>
          <xdr:col>23</xdr:col>
          <xdr:colOff>594360</xdr:colOff>
          <xdr:row>43</xdr:row>
          <xdr:rowOff>45720</xdr:rowOff>
        </xdr:to>
        <xdr:sp macro="" textlink="">
          <xdr:nvSpPr>
            <xdr:cNvPr id="7250" name="Check Box 2130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3383280</xdr:colOff>
          <xdr:row>49</xdr:row>
          <xdr:rowOff>68580</xdr:rowOff>
        </xdr:from>
        <xdr:to>
          <xdr:col>16</xdr:col>
          <xdr:colOff>3688080</xdr:colOff>
          <xdr:row>49</xdr:row>
          <xdr:rowOff>289560</xdr:rowOff>
        </xdr:to>
        <xdr:sp macro="" textlink="">
          <xdr:nvSpPr>
            <xdr:cNvPr id="7251" name="Check Box 2131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3383280</xdr:colOff>
          <xdr:row>50</xdr:row>
          <xdr:rowOff>68580</xdr:rowOff>
        </xdr:from>
        <xdr:to>
          <xdr:col>16</xdr:col>
          <xdr:colOff>3688080</xdr:colOff>
          <xdr:row>50</xdr:row>
          <xdr:rowOff>289560</xdr:rowOff>
        </xdr:to>
        <xdr:sp macro="" textlink="">
          <xdr:nvSpPr>
            <xdr:cNvPr id="7261" name="Check Box 2141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3383280</xdr:colOff>
          <xdr:row>51</xdr:row>
          <xdr:rowOff>68580</xdr:rowOff>
        </xdr:from>
        <xdr:to>
          <xdr:col>16</xdr:col>
          <xdr:colOff>3688080</xdr:colOff>
          <xdr:row>51</xdr:row>
          <xdr:rowOff>289560</xdr:rowOff>
        </xdr:to>
        <xdr:sp macro="" textlink="">
          <xdr:nvSpPr>
            <xdr:cNvPr id="7273" name="Check Box 2153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22</xdr:row>
          <xdr:rowOff>22860</xdr:rowOff>
        </xdr:from>
        <xdr:to>
          <xdr:col>16</xdr:col>
          <xdr:colOff>3771900</xdr:colOff>
          <xdr:row>22</xdr:row>
          <xdr:rowOff>236220</xdr:rowOff>
        </xdr:to>
        <xdr:sp macro="" textlink="">
          <xdr:nvSpPr>
            <xdr:cNvPr id="7291" name="Check Box 2171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23</xdr:row>
          <xdr:rowOff>22860</xdr:rowOff>
        </xdr:from>
        <xdr:to>
          <xdr:col>16</xdr:col>
          <xdr:colOff>3771900</xdr:colOff>
          <xdr:row>23</xdr:row>
          <xdr:rowOff>236220</xdr:rowOff>
        </xdr:to>
        <xdr:sp macro="" textlink="">
          <xdr:nvSpPr>
            <xdr:cNvPr id="7298" name="Check Box 2178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0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21</xdr:row>
          <xdr:rowOff>22860</xdr:rowOff>
        </xdr:from>
        <xdr:to>
          <xdr:col>16</xdr:col>
          <xdr:colOff>3771900</xdr:colOff>
          <xdr:row>21</xdr:row>
          <xdr:rowOff>236220</xdr:rowOff>
        </xdr:to>
        <xdr:sp macro="" textlink="">
          <xdr:nvSpPr>
            <xdr:cNvPr id="7299" name="Check Box 2179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0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3383280</xdr:colOff>
          <xdr:row>52</xdr:row>
          <xdr:rowOff>68580</xdr:rowOff>
        </xdr:from>
        <xdr:to>
          <xdr:col>16</xdr:col>
          <xdr:colOff>3688080</xdr:colOff>
          <xdr:row>52</xdr:row>
          <xdr:rowOff>289560</xdr:rowOff>
        </xdr:to>
        <xdr:sp macro="" textlink="">
          <xdr:nvSpPr>
            <xdr:cNvPr id="7309" name="Check Box 2189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0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3276600</xdr:colOff>
          <xdr:row>107</xdr:row>
          <xdr:rowOff>0</xdr:rowOff>
        </xdr:from>
        <xdr:to>
          <xdr:col>16</xdr:col>
          <xdr:colOff>3581400</xdr:colOff>
          <xdr:row>107</xdr:row>
          <xdr:rowOff>220980</xdr:rowOff>
        </xdr:to>
        <xdr:sp macro="" textlink="">
          <xdr:nvSpPr>
            <xdr:cNvPr id="7362" name="Check Box 2242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0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3322320</xdr:colOff>
          <xdr:row>100</xdr:row>
          <xdr:rowOff>0</xdr:rowOff>
        </xdr:from>
        <xdr:to>
          <xdr:col>16</xdr:col>
          <xdr:colOff>3627120</xdr:colOff>
          <xdr:row>100</xdr:row>
          <xdr:rowOff>220980</xdr:rowOff>
        </xdr:to>
        <xdr:sp macro="" textlink="">
          <xdr:nvSpPr>
            <xdr:cNvPr id="7404" name="Check Box 2284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0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3345180</xdr:colOff>
          <xdr:row>101</xdr:row>
          <xdr:rowOff>22860</xdr:rowOff>
        </xdr:from>
        <xdr:to>
          <xdr:col>16</xdr:col>
          <xdr:colOff>3649980</xdr:colOff>
          <xdr:row>101</xdr:row>
          <xdr:rowOff>236220</xdr:rowOff>
        </xdr:to>
        <xdr:sp macro="" textlink="">
          <xdr:nvSpPr>
            <xdr:cNvPr id="7415" name="Check Box 2295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0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3604260</xdr:colOff>
          <xdr:row>40</xdr:row>
          <xdr:rowOff>0</xdr:rowOff>
        </xdr:from>
        <xdr:to>
          <xdr:col>16</xdr:col>
          <xdr:colOff>4274820</xdr:colOff>
          <xdr:row>40</xdr:row>
          <xdr:rowOff>236220</xdr:rowOff>
        </xdr:to>
        <xdr:sp macro="" textlink="">
          <xdr:nvSpPr>
            <xdr:cNvPr id="7424" name="Check Box 2304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0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3467100</xdr:colOff>
          <xdr:row>20</xdr:row>
          <xdr:rowOff>22860</xdr:rowOff>
        </xdr:from>
        <xdr:to>
          <xdr:col>16</xdr:col>
          <xdr:colOff>4000500</xdr:colOff>
          <xdr:row>20</xdr:row>
          <xdr:rowOff>266700</xdr:rowOff>
        </xdr:to>
        <xdr:sp macro="" textlink="">
          <xdr:nvSpPr>
            <xdr:cNvPr id="7428" name="Check Box 2308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0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3642360</xdr:colOff>
          <xdr:row>43</xdr:row>
          <xdr:rowOff>38100</xdr:rowOff>
        </xdr:from>
        <xdr:to>
          <xdr:col>16</xdr:col>
          <xdr:colOff>4236720</xdr:colOff>
          <xdr:row>43</xdr:row>
          <xdr:rowOff>259080</xdr:rowOff>
        </xdr:to>
        <xdr:sp macro="" textlink="">
          <xdr:nvSpPr>
            <xdr:cNvPr id="7431" name="Check Box 2311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0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171449</xdr:rowOff>
    </xdr:from>
    <xdr:to>
      <xdr:col>17</xdr:col>
      <xdr:colOff>0</xdr:colOff>
      <xdr:row>26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600076</xdr:colOff>
      <xdr:row>9</xdr:row>
      <xdr:rowOff>114300</xdr:rowOff>
    </xdr:from>
    <xdr:to>
      <xdr:col>8</xdr:col>
      <xdr:colOff>233363</xdr:colOff>
      <xdr:row>25</xdr:row>
      <xdr:rowOff>52387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W125"/>
  <sheetViews>
    <sheetView showGridLines="0" tabSelected="1" view="pageLayout" topLeftCell="A13" zoomScale="55" zoomScaleNormal="55" zoomScaleSheetLayoutView="55" zoomScalePageLayoutView="55" workbookViewId="0">
      <selection activeCell="M10" sqref="M10"/>
    </sheetView>
  </sheetViews>
  <sheetFormatPr baseColWidth="10" defaultColWidth="11.44140625" defaultRowHeight="14.4" x14ac:dyDescent="0.3"/>
  <cols>
    <col min="1" max="1" width="45.33203125" style="1" customWidth="1"/>
    <col min="2" max="2" width="19.109375" style="1" customWidth="1"/>
    <col min="3" max="4" width="11.44140625" style="1"/>
    <col min="5" max="5" width="15.88671875" style="1" customWidth="1"/>
    <col min="6" max="6" width="17.5546875" style="1" customWidth="1"/>
    <col min="7" max="7" width="15" style="1" customWidth="1"/>
    <col min="8" max="8" width="18.44140625" style="1" customWidth="1"/>
    <col min="9" max="9" width="20.5546875" style="1" customWidth="1"/>
    <col min="10" max="10" width="11.44140625" style="1" customWidth="1"/>
    <col min="11" max="11" width="19.33203125" style="1" customWidth="1"/>
    <col min="12" max="12" width="11.44140625" style="1" customWidth="1"/>
    <col min="13" max="13" width="18.6640625" style="1" customWidth="1"/>
    <col min="14" max="14" width="11.44140625" style="1"/>
    <col min="15" max="15" width="16.33203125" style="1" customWidth="1"/>
    <col min="16" max="16" width="13.33203125" style="1" customWidth="1"/>
    <col min="17" max="17" width="64.88671875" style="1" customWidth="1"/>
    <col min="18" max="18" width="18.44140625" style="1" hidden="1" customWidth="1"/>
    <col min="19" max="19" width="26.109375" style="6" hidden="1" customWidth="1"/>
    <col min="20" max="20" width="23.33203125" style="1" hidden="1" customWidth="1"/>
    <col min="21" max="22" width="22.109375" style="1" hidden="1" customWidth="1"/>
    <col min="23" max="23" width="27.5546875" style="1" hidden="1" customWidth="1"/>
    <col min="24" max="16384" width="11.44140625" style="1"/>
  </cols>
  <sheetData>
    <row r="1" spans="1:23" ht="57" customHeight="1" x14ac:dyDescent="0.3">
      <c r="A1" s="239" t="s">
        <v>63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1"/>
    </row>
    <row r="2" spans="1:23" ht="60" customHeight="1" thickBot="1" x14ac:dyDescent="0.35">
      <c r="A2" s="242" t="s">
        <v>48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4"/>
    </row>
    <row r="3" spans="1:23" customFormat="1" ht="20.25" customHeight="1" x14ac:dyDescent="0.3"/>
    <row r="4" spans="1:23" ht="42.75" customHeight="1" x14ac:dyDescent="0.45">
      <c r="A4" s="7" t="s">
        <v>0</v>
      </c>
      <c r="B4" s="102"/>
      <c r="C4" s="102"/>
      <c r="D4" s="102"/>
      <c r="E4" s="102"/>
      <c r="F4" s="102"/>
      <c r="G4" s="102"/>
      <c r="H4" s="102"/>
      <c r="I4" s="102"/>
      <c r="O4" s="7" t="s">
        <v>99</v>
      </c>
      <c r="P4" s="112"/>
      <c r="Q4" s="112"/>
      <c r="R4" s="57"/>
      <c r="V4" s="2"/>
      <c r="W4" s="2"/>
    </row>
    <row r="5" spans="1:23" ht="42.75" customHeight="1" x14ac:dyDescent="0.45">
      <c r="A5" s="10"/>
      <c r="B5"/>
      <c r="C5"/>
      <c r="D5"/>
      <c r="E5"/>
      <c r="F5"/>
      <c r="G5"/>
      <c r="H5"/>
      <c r="I5"/>
      <c r="O5" s="32"/>
      <c r="P5" s="97"/>
      <c r="Q5" s="97"/>
      <c r="V5" s="2"/>
      <c r="W5" s="2"/>
    </row>
    <row r="6" spans="1:23" customFormat="1" ht="34.5" customHeight="1" x14ac:dyDescent="0.45">
      <c r="A6" s="1"/>
      <c r="B6" s="1"/>
      <c r="C6" s="1"/>
      <c r="D6" s="1"/>
      <c r="E6" s="98" t="s">
        <v>119</v>
      </c>
      <c r="F6" s="99"/>
      <c r="G6" s="99"/>
      <c r="H6" s="99"/>
      <c r="I6" s="99"/>
      <c r="J6" s="99"/>
      <c r="K6" s="99"/>
      <c r="L6" s="99"/>
      <c r="M6" s="100"/>
      <c r="O6" s="55"/>
      <c r="P6" s="97"/>
      <c r="Q6" s="97"/>
    </row>
    <row r="7" spans="1:23" customFormat="1" ht="34.5" customHeight="1" x14ac:dyDescent="0.3">
      <c r="A7" s="49"/>
      <c r="B7" s="49"/>
      <c r="C7" s="49"/>
      <c r="D7" s="49"/>
      <c r="E7" s="49"/>
      <c r="F7" s="49"/>
      <c r="G7" s="49"/>
      <c r="H7" s="49"/>
      <c r="I7" s="49"/>
      <c r="O7" s="31"/>
      <c r="P7" s="97"/>
      <c r="Q7" s="97"/>
    </row>
    <row r="8" spans="1:23" ht="38.25" customHeight="1" x14ac:dyDescent="0.45">
      <c r="A8" s="95" t="s">
        <v>118</v>
      </c>
      <c r="B8" s="51" t="s">
        <v>1</v>
      </c>
      <c r="C8" s="102"/>
      <c r="D8" s="102"/>
      <c r="E8" s="102"/>
      <c r="F8" s="3" t="s">
        <v>120</v>
      </c>
      <c r="G8" s="102"/>
      <c r="H8" s="102"/>
      <c r="I8" s="102"/>
      <c r="J8" s="105"/>
      <c r="K8" s="50" t="s">
        <v>1</v>
      </c>
      <c r="L8" s="104"/>
      <c r="M8" s="104"/>
      <c r="N8" s="104"/>
      <c r="O8" s="3" t="s">
        <v>120</v>
      </c>
      <c r="P8" s="101"/>
      <c r="Q8" s="101"/>
      <c r="S8" s="25"/>
      <c r="T8" s="96" t="s">
        <v>103</v>
      </c>
      <c r="U8" s="97"/>
      <c r="V8" s="4"/>
      <c r="W8" s="4"/>
    </row>
    <row r="9" spans="1:23" ht="34.5" customHeight="1" x14ac:dyDescent="0.45">
      <c r="A9" s="95"/>
      <c r="B9" s="51" t="s">
        <v>2</v>
      </c>
      <c r="C9" s="102"/>
      <c r="D9" s="102"/>
      <c r="E9" s="102"/>
      <c r="F9" s="54" t="s">
        <v>3</v>
      </c>
      <c r="G9" s="103"/>
      <c r="H9" s="103"/>
      <c r="I9" s="103"/>
      <c r="J9" s="105"/>
      <c r="K9" s="50" t="s">
        <v>2</v>
      </c>
      <c r="L9" s="104"/>
      <c r="M9" s="104"/>
      <c r="N9" s="104"/>
      <c r="O9" s="54" t="s">
        <v>3</v>
      </c>
      <c r="P9" s="102"/>
      <c r="Q9" s="102"/>
      <c r="R9" s="56"/>
      <c r="S9" s="26"/>
      <c r="T9" s="96" t="s">
        <v>104</v>
      </c>
      <c r="U9" s="97"/>
      <c r="V9" s="4"/>
      <c r="W9" s="4"/>
    </row>
    <row r="10" spans="1:23" customFormat="1" ht="34.5" customHeight="1" x14ac:dyDescent="0.3">
      <c r="A10" s="95"/>
      <c r="O10" s="1"/>
      <c r="P10" s="1"/>
      <c r="Q10" s="1"/>
      <c r="S10" s="27"/>
      <c r="T10" s="96" t="s">
        <v>105</v>
      </c>
      <c r="U10" s="97"/>
    </row>
    <row r="11" spans="1:23" customFormat="1" ht="34.5" customHeight="1" x14ac:dyDescent="0.45">
      <c r="A11" s="95"/>
      <c r="B11" s="51" t="s">
        <v>1</v>
      </c>
      <c r="C11" s="102"/>
      <c r="D11" s="102"/>
      <c r="E11" s="102"/>
      <c r="F11" s="3" t="s">
        <v>120</v>
      </c>
      <c r="G11" s="279"/>
      <c r="H11" s="280"/>
      <c r="I11" s="281"/>
      <c r="K11" s="50" t="s">
        <v>1</v>
      </c>
      <c r="L11" s="104"/>
      <c r="M11" s="104"/>
      <c r="N11" s="104"/>
      <c r="O11" s="3" t="s">
        <v>120</v>
      </c>
      <c r="P11" s="102"/>
      <c r="Q11" s="102"/>
      <c r="R11" s="56"/>
    </row>
    <row r="12" spans="1:23" customFormat="1" ht="34.5" customHeight="1" x14ac:dyDescent="0.45">
      <c r="A12" s="95"/>
      <c r="B12" s="51" t="s">
        <v>2</v>
      </c>
      <c r="C12" s="102"/>
      <c r="D12" s="102"/>
      <c r="E12" s="102"/>
      <c r="F12" s="54" t="s">
        <v>3</v>
      </c>
      <c r="G12" s="103"/>
      <c r="H12" s="103"/>
      <c r="I12" s="103"/>
      <c r="K12" s="50" t="s">
        <v>2</v>
      </c>
      <c r="L12" s="104"/>
      <c r="M12" s="104"/>
      <c r="N12" s="104"/>
      <c r="O12" s="54" t="s">
        <v>3</v>
      </c>
      <c r="P12" s="103"/>
      <c r="Q12" s="103"/>
      <c r="R12" s="58"/>
    </row>
    <row r="13" spans="1:23" ht="21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47" t="s">
        <v>106</v>
      </c>
      <c r="S13" s="47"/>
      <c r="T13" s="47"/>
      <c r="U13" s="47"/>
      <c r="V13" s="47"/>
      <c r="W13" s="47"/>
    </row>
    <row r="14" spans="1:23" ht="33.75" customHeight="1" thickBo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R14" s="48"/>
      <c r="S14" s="47"/>
      <c r="T14" s="47"/>
      <c r="U14" s="47"/>
      <c r="V14" s="47"/>
      <c r="W14" s="47"/>
    </row>
    <row r="15" spans="1:23" ht="36" customHeight="1" thickBot="1" x14ac:dyDescent="0.5">
      <c r="A15" s="52" t="s">
        <v>28</v>
      </c>
      <c r="B15" s="52" t="s">
        <v>4</v>
      </c>
      <c r="C15" s="253" t="s">
        <v>17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53"/>
      <c r="P15" s="53"/>
      <c r="Q15" s="52" t="s">
        <v>5</v>
      </c>
      <c r="R15" s="59"/>
      <c r="S15" s="5"/>
      <c r="T15" s="8" t="s">
        <v>97</v>
      </c>
      <c r="U15" s="9" t="s">
        <v>92</v>
      </c>
      <c r="V15" s="9" t="s">
        <v>108</v>
      </c>
      <c r="W15" s="9" t="s">
        <v>107</v>
      </c>
    </row>
    <row r="16" spans="1:23" ht="20.25" customHeight="1" thickBot="1" x14ac:dyDescent="0.5">
      <c r="A16" s="260" t="s">
        <v>41</v>
      </c>
      <c r="B16" s="123" t="s">
        <v>29</v>
      </c>
      <c r="C16" s="173" t="s">
        <v>71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91"/>
      <c r="Q16" s="33" t="s">
        <v>6</v>
      </c>
      <c r="R16" s="196"/>
      <c r="S16" s="70" t="b">
        <v>0</v>
      </c>
      <c r="T16" s="71" t="str">
        <f>IF((S16=TRUE),U16,"0")</f>
        <v>0</v>
      </c>
      <c r="U16" s="72">
        <v>2</v>
      </c>
      <c r="V16" s="116">
        <f>SUM(T16:T54)</f>
        <v>0</v>
      </c>
      <c r="W16" s="167">
        <f>SUM(U16:U54)</f>
        <v>18</v>
      </c>
    </row>
    <row r="17" spans="1:23" ht="24" thickBot="1" x14ac:dyDescent="0.5">
      <c r="A17" s="261"/>
      <c r="B17" s="124"/>
      <c r="C17" s="176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92"/>
      <c r="Q17" s="38" t="s">
        <v>7</v>
      </c>
      <c r="R17" s="197"/>
      <c r="S17" s="70" t="b">
        <v>0</v>
      </c>
      <c r="T17" s="71" t="str">
        <f t="shared" ref="T17:T73" si="0">IF((S17=TRUE),U17,"0")</f>
        <v>0</v>
      </c>
      <c r="U17" s="73">
        <v>0</v>
      </c>
      <c r="V17" s="117"/>
      <c r="W17" s="168"/>
    </row>
    <row r="18" spans="1:23" ht="53.25" customHeight="1" thickBot="1" x14ac:dyDescent="0.5">
      <c r="A18" s="261"/>
      <c r="B18" s="125"/>
      <c r="C18" s="179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93"/>
      <c r="Q18" s="60" t="s">
        <v>8</v>
      </c>
      <c r="R18" s="198"/>
      <c r="S18" s="70"/>
      <c r="T18" s="74" t="str">
        <f t="shared" si="0"/>
        <v>0</v>
      </c>
      <c r="U18" s="73"/>
      <c r="V18" s="117"/>
      <c r="W18" s="168"/>
    </row>
    <row r="19" spans="1:23" ht="24" thickBot="1" x14ac:dyDescent="0.5">
      <c r="A19" s="261"/>
      <c r="B19" s="194" t="s">
        <v>30</v>
      </c>
      <c r="C19" s="173" t="s">
        <v>72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5"/>
      <c r="Q19" s="33" t="s">
        <v>6</v>
      </c>
      <c r="R19" s="109"/>
      <c r="S19" s="75" t="b">
        <v>0</v>
      </c>
      <c r="T19" s="74" t="str">
        <f t="shared" si="0"/>
        <v>0</v>
      </c>
      <c r="U19" s="73">
        <v>2</v>
      </c>
      <c r="V19" s="117"/>
      <c r="W19" s="168"/>
    </row>
    <row r="20" spans="1:23" ht="24" thickBot="1" x14ac:dyDescent="0.5">
      <c r="A20" s="261"/>
      <c r="B20" s="195"/>
      <c r="C20" s="179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1"/>
      <c r="Q20" s="34" t="s">
        <v>7</v>
      </c>
      <c r="R20" s="111"/>
      <c r="S20" s="75" t="b">
        <v>0</v>
      </c>
      <c r="T20" s="74" t="str">
        <f t="shared" si="0"/>
        <v>0</v>
      </c>
      <c r="U20" s="73">
        <v>0</v>
      </c>
      <c r="V20" s="117"/>
      <c r="W20" s="168"/>
    </row>
    <row r="21" spans="1:23" ht="23.25" customHeight="1" thickBot="1" x14ac:dyDescent="0.5">
      <c r="A21" s="261"/>
      <c r="B21" s="252" t="s">
        <v>31</v>
      </c>
      <c r="C21" s="173" t="s">
        <v>73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5"/>
      <c r="Q21" s="33" t="s">
        <v>6</v>
      </c>
      <c r="R21" s="109"/>
      <c r="S21" s="75" t="b">
        <v>0</v>
      </c>
      <c r="T21" s="74" t="str">
        <f>IF((S21=TRUE),U21,"0")</f>
        <v>0</v>
      </c>
      <c r="U21" s="73">
        <v>1</v>
      </c>
      <c r="V21" s="117"/>
      <c r="W21" s="168"/>
    </row>
    <row r="22" spans="1:23" ht="24" thickBot="1" x14ac:dyDescent="0.5">
      <c r="A22" s="261"/>
      <c r="B22" s="195"/>
      <c r="C22" s="179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34" t="s">
        <v>7</v>
      </c>
      <c r="R22" s="110"/>
      <c r="S22" s="75" t="b">
        <v>0</v>
      </c>
      <c r="T22" s="74" t="str">
        <f t="shared" si="0"/>
        <v>0</v>
      </c>
      <c r="U22" s="73">
        <v>0</v>
      </c>
      <c r="V22" s="117"/>
      <c r="W22" s="168"/>
    </row>
    <row r="23" spans="1:23" ht="24" thickBot="1" x14ac:dyDescent="0.5">
      <c r="A23" s="261"/>
      <c r="B23" s="123" t="s">
        <v>32</v>
      </c>
      <c r="C23" s="151" t="s">
        <v>74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3"/>
      <c r="Q23" s="33" t="s">
        <v>6</v>
      </c>
      <c r="R23" s="109"/>
      <c r="S23" s="75" t="b">
        <v>0</v>
      </c>
      <c r="T23" s="74" t="str">
        <f t="shared" si="0"/>
        <v>0</v>
      </c>
      <c r="U23" s="73">
        <v>1.5</v>
      </c>
      <c r="V23" s="117"/>
      <c r="W23" s="168"/>
    </row>
    <row r="24" spans="1:23" ht="24" thickBot="1" x14ac:dyDescent="0.5">
      <c r="A24" s="261"/>
      <c r="B24" s="124"/>
      <c r="C24" s="154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6"/>
      <c r="Q24" s="35" t="s">
        <v>7</v>
      </c>
      <c r="R24" s="111"/>
      <c r="S24" s="75" t="b">
        <v>0</v>
      </c>
      <c r="T24" s="74" t="str">
        <f t="shared" si="0"/>
        <v>0</v>
      </c>
      <c r="U24" s="73">
        <v>0</v>
      </c>
      <c r="V24" s="117"/>
      <c r="W24" s="168"/>
    </row>
    <row r="25" spans="1:23" ht="60" customHeight="1" thickBot="1" x14ac:dyDescent="0.5">
      <c r="A25" s="261"/>
      <c r="B25" s="125"/>
      <c r="C25" s="157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9"/>
      <c r="Q25" s="68" t="s">
        <v>62</v>
      </c>
      <c r="R25" s="110"/>
      <c r="S25" s="75"/>
      <c r="T25" s="74" t="str">
        <f t="shared" si="0"/>
        <v>0</v>
      </c>
      <c r="U25" s="73"/>
      <c r="V25" s="117"/>
      <c r="W25" s="168"/>
    </row>
    <row r="26" spans="1:23" ht="24" thickBot="1" x14ac:dyDescent="0.5">
      <c r="A26" s="261"/>
      <c r="B26" s="170" t="s">
        <v>33</v>
      </c>
      <c r="C26" s="173" t="s">
        <v>75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5"/>
      <c r="Q26" s="33" t="s">
        <v>6</v>
      </c>
      <c r="R26" s="109"/>
      <c r="S26" s="75" t="b">
        <v>0</v>
      </c>
      <c r="T26" s="74" t="str">
        <f t="shared" si="0"/>
        <v>0</v>
      </c>
      <c r="U26" s="73">
        <v>2</v>
      </c>
      <c r="V26" s="117"/>
      <c r="W26" s="168"/>
    </row>
    <row r="27" spans="1:23" ht="24" thickBot="1" x14ac:dyDescent="0.5">
      <c r="A27" s="261"/>
      <c r="B27" s="172"/>
      <c r="C27" s="179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34" t="s">
        <v>7</v>
      </c>
      <c r="R27" s="110"/>
      <c r="S27" s="75" t="b">
        <v>0</v>
      </c>
      <c r="T27" s="74" t="str">
        <f t="shared" si="0"/>
        <v>0</v>
      </c>
      <c r="U27" s="73">
        <v>0</v>
      </c>
      <c r="V27" s="117"/>
      <c r="W27" s="168"/>
    </row>
    <row r="28" spans="1:23" ht="24" thickBot="1" x14ac:dyDescent="0.5">
      <c r="A28" s="261"/>
      <c r="B28" s="170" t="s">
        <v>37</v>
      </c>
      <c r="C28" s="173" t="s">
        <v>76</v>
      </c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5"/>
      <c r="Q28" s="36" t="s">
        <v>6</v>
      </c>
      <c r="R28" s="109"/>
      <c r="S28" s="76" t="b">
        <v>0</v>
      </c>
      <c r="T28" s="74" t="str">
        <f t="shared" si="0"/>
        <v>0</v>
      </c>
      <c r="U28" s="73">
        <v>0</v>
      </c>
      <c r="V28" s="117"/>
      <c r="W28" s="168"/>
    </row>
    <row r="29" spans="1:23" ht="24" thickBot="1" x14ac:dyDescent="0.5">
      <c r="A29" s="261"/>
      <c r="B29" s="172"/>
      <c r="C29" s="179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1"/>
      <c r="Q29" s="37" t="s">
        <v>7</v>
      </c>
      <c r="R29" s="110"/>
      <c r="S29" s="76" t="b">
        <v>0</v>
      </c>
      <c r="T29" s="74" t="str">
        <f t="shared" si="0"/>
        <v>0</v>
      </c>
      <c r="U29" s="73">
        <v>1</v>
      </c>
      <c r="V29" s="117"/>
      <c r="W29" s="168"/>
    </row>
    <row r="30" spans="1:23" ht="47.25" customHeight="1" thickBot="1" x14ac:dyDescent="0.5">
      <c r="A30" s="261" t="s">
        <v>41</v>
      </c>
      <c r="B30" s="170" t="s">
        <v>38</v>
      </c>
      <c r="C30" s="173" t="s">
        <v>77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5"/>
      <c r="Q30" s="33" t="s">
        <v>6</v>
      </c>
      <c r="R30" s="109"/>
      <c r="S30" s="75" t="b">
        <v>0</v>
      </c>
      <c r="T30" s="74" t="str">
        <f t="shared" si="0"/>
        <v>0</v>
      </c>
      <c r="U30" s="73">
        <v>1</v>
      </c>
      <c r="V30" s="117"/>
      <c r="W30" s="168"/>
    </row>
    <row r="31" spans="1:23" ht="24" thickBot="1" x14ac:dyDescent="0.5">
      <c r="A31" s="261"/>
      <c r="B31" s="171"/>
      <c r="C31" s="176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8"/>
      <c r="Q31" s="38" t="s">
        <v>7</v>
      </c>
      <c r="R31" s="111"/>
      <c r="S31" s="75" t="b">
        <v>0</v>
      </c>
      <c r="T31" s="74" t="str">
        <f t="shared" si="0"/>
        <v>0</v>
      </c>
      <c r="U31" s="73">
        <v>0</v>
      </c>
      <c r="V31" s="117"/>
      <c r="W31" s="168"/>
    </row>
    <row r="32" spans="1:23" ht="54.75" customHeight="1" thickBot="1" x14ac:dyDescent="0.5">
      <c r="A32" s="261"/>
      <c r="B32" s="172"/>
      <c r="C32" s="179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1"/>
      <c r="Q32" s="60" t="s">
        <v>23</v>
      </c>
      <c r="R32" s="110"/>
      <c r="S32" s="75"/>
      <c r="T32" s="74" t="str">
        <f t="shared" si="0"/>
        <v>0</v>
      </c>
      <c r="U32" s="73"/>
      <c r="V32" s="117"/>
      <c r="W32" s="168"/>
    </row>
    <row r="33" spans="1:23" ht="24" thickBot="1" x14ac:dyDescent="0.5">
      <c r="A33" s="261"/>
      <c r="B33" s="123" t="s">
        <v>42</v>
      </c>
      <c r="C33" s="121" t="s">
        <v>22</v>
      </c>
      <c r="D33" s="121"/>
      <c r="E33" s="121"/>
      <c r="F33" s="121"/>
      <c r="G33" s="121" t="s">
        <v>14</v>
      </c>
      <c r="H33" s="121"/>
      <c r="I33" s="121"/>
      <c r="J33" s="121"/>
      <c r="K33" s="121"/>
      <c r="L33" s="121"/>
      <c r="M33" s="121"/>
      <c r="N33" s="121"/>
      <c r="O33" s="121"/>
      <c r="P33" s="121"/>
      <c r="Q33" s="44" t="s">
        <v>6</v>
      </c>
      <c r="R33" s="109"/>
      <c r="S33" s="75" t="b">
        <v>0</v>
      </c>
      <c r="T33" s="74" t="str">
        <f t="shared" si="0"/>
        <v>0</v>
      </c>
      <c r="U33" s="73">
        <v>0.25</v>
      </c>
      <c r="V33" s="117"/>
      <c r="W33" s="168"/>
    </row>
    <row r="34" spans="1:23" ht="24" thickBot="1" x14ac:dyDescent="0.5">
      <c r="A34" s="261"/>
      <c r="B34" s="124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65" t="s">
        <v>7</v>
      </c>
      <c r="R34" s="110"/>
      <c r="S34" s="75" t="b">
        <v>0</v>
      </c>
      <c r="T34" s="74" t="str">
        <f t="shared" si="0"/>
        <v>0</v>
      </c>
      <c r="U34" s="73"/>
      <c r="V34" s="117"/>
      <c r="W34" s="168"/>
    </row>
    <row r="35" spans="1:23" ht="24" thickBot="1" x14ac:dyDescent="0.5">
      <c r="A35" s="261"/>
      <c r="B35" s="124"/>
      <c r="C35" s="122"/>
      <c r="D35" s="122"/>
      <c r="E35" s="122"/>
      <c r="F35" s="122"/>
      <c r="G35" s="122" t="s">
        <v>12</v>
      </c>
      <c r="H35" s="122"/>
      <c r="I35" s="122"/>
      <c r="J35" s="122"/>
      <c r="K35" s="122"/>
      <c r="L35" s="122"/>
      <c r="M35" s="122"/>
      <c r="N35" s="122"/>
      <c r="O35" s="122"/>
      <c r="P35" s="122"/>
      <c r="Q35" s="65" t="s">
        <v>6</v>
      </c>
      <c r="R35" s="109"/>
      <c r="S35" s="75" t="b">
        <v>0</v>
      </c>
      <c r="T35" s="74" t="str">
        <f t="shared" si="0"/>
        <v>0</v>
      </c>
      <c r="U35" s="73">
        <v>0.25</v>
      </c>
      <c r="V35" s="117"/>
      <c r="W35" s="168"/>
    </row>
    <row r="36" spans="1:23" ht="24" thickBot="1" x14ac:dyDescent="0.5">
      <c r="A36" s="261"/>
      <c r="B36" s="124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65" t="s">
        <v>7</v>
      </c>
      <c r="R36" s="110"/>
      <c r="S36" s="75" t="b">
        <v>0</v>
      </c>
      <c r="T36" s="74" t="str">
        <f t="shared" si="0"/>
        <v>0</v>
      </c>
      <c r="U36" s="73"/>
      <c r="V36" s="117"/>
      <c r="W36" s="168"/>
    </row>
    <row r="37" spans="1:23" ht="24" thickBot="1" x14ac:dyDescent="0.5">
      <c r="A37" s="261"/>
      <c r="B37" s="124"/>
      <c r="C37" s="122"/>
      <c r="D37" s="122"/>
      <c r="E37" s="122"/>
      <c r="F37" s="122"/>
      <c r="G37" s="122" t="s">
        <v>27</v>
      </c>
      <c r="H37" s="122"/>
      <c r="I37" s="122"/>
      <c r="J37" s="122"/>
      <c r="K37" s="122"/>
      <c r="L37" s="122"/>
      <c r="M37" s="122"/>
      <c r="N37" s="122"/>
      <c r="O37" s="122"/>
      <c r="P37" s="122"/>
      <c r="Q37" s="65" t="s">
        <v>6</v>
      </c>
      <c r="R37" s="109"/>
      <c r="S37" s="75" t="b">
        <v>0</v>
      </c>
      <c r="T37" s="74" t="str">
        <f t="shared" si="0"/>
        <v>0</v>
      </c>
      <c r="U37" s="73">
        <v>0.25</v>
      </c>
      <c r="V37" s="117"/>
      <c r="W37" s="168"/>
    </row>
    <row r="38" spans="1:23" ht="24" thickBot="1" x14ac:dyDescent="0.5">
      <c r="A38" s="261"/>
      <c r="B38" s="124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65" t="s">
        <v>7</v>
      </c>
      <c r="R38" s="110"/>
      <c r="S38" s="75" t="b">
        <v>0</v>
      </c>
      <c r="T38" s="74" t="str">
        <f t="shared" si="0"/>
        <v>0</v>
      </c>
      <c r="U38" s="73"/>
      <c r="V38" s="117"/>
      <c r="W38" s="168"/>
    </row>
    <row r="39" spans="1:23" ht="24" thickBot="1" x14ac:dyDescent="0.5">
      <c r="A39" s="261"/>
      <c r="B39" s="124"/>
      <c r="C39" s="122"/>
      <c r="D39" s="122"/>
      <c r="E39" s="122"/>
      <c r="F39" s="122"/>
      <c r="G39" s="122" t="s">
        <v>13</v>
      </c>
      <c r="H39" s="122"/>
      <c r="I39" s="122"/>
      <c r="J39" s="122"/>
      <c r="K39" s="122"/>
      <c r="L39" s="122"/>
      <c r="M39" s="122"/>
      <c r="N39" s="122"/>
      <c r="O39" s="122"/>
      <c r="P39" s="122"/>
      <c r="Q39" s="65" t="s">
        <v>6</v>
      </c>
      <c r="R39" s="109"/>
      <c r="S39" s="75" t="b">
        <v>0</v>
      </c>
      <c r="T39" s="74" t="str">
        <f t="shared" si="0"/>
        <v>0</v>
      </c>
      <c r="U39" s="73">
        <v>0.25</v>
      </c>
      <c r="V39" s="117"/>
      <c r="W39" s="168"/>
    </row>
    <row r="40" spans="1:23" ht="24" thickBot="1" x14ac:dyDescent="0.5">
      <c r="A40" s="261"/>
      <c r="B40" s="125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65" t="s">
        <v>7</v>
      </c>
      <c r="R40" s="110"/>
      <c r="S40" s="75" t="b">
        <v>0</v>
      </c>
      <c r="T40" s="74" t="str">
        <f t="shared" si="0"/>
        <v>0</v>
      </c>
      <c r="U40" s="73"/>
      <c r="V40" s="117"/>
      <c r="W40" s="168"/>
    </row>
    <row r="41" spans="1:23" ht="24" thickBot="1" x14ac:dyDescent="0.5">
      <c r="A41" s="261"/>
      <c r="B41" s="170" t="s">
        <v>52</v>
      </c>
      <c r="C41" s="173" t="s">
        <v>126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91"/>
      <c r="Q41" s="33" t="s">
        <v>122</v>
      </c>
      <c r="R41" s="65"/>
      <c r="S41" s="75" t="b">
        <v>0</v>
      </c>
      <c r="T41" s="74" t="str">
        <f t="shared" ref="T41" si="1">IF((S41=TRUE),U41,"0")</f>
        <v>0</v>
      </c>
      <c r="U41" s="73">
        <v>1</v>
      </c>
      <c r="V41" s="117"/>
      <c r="W41" s="168"/>
    </row>
    <row r="42" spans="1:23" ht="24" thickBot="1" x14ac:dyDescent="0.5">
      <c r="A42" s="261"/>
      <c r="B42" s="171"/>
      <c r="C42" s="176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92"/>
      <c r="Q42" s="38" t="s">
        <v>125</v>
      </c>
      <c r="R42" s="77"/>
      <c r="S42" s="75" t="b">
        <v>0</v>
      </c>
      <c r="T42" s="74" t="str">
        <f t="shared" si="0"/>
        <v>0</v>
      </c>
      <c r="U42" s="73">
        <v>0</v>
      </c>
      <c r="V42" s="117"/>
      <c r="W42" s="168"/>
    </row>
    <row r="43" spans="1:23" ht="24" thickBot="1" x14ac:dyDescent="0.5">
      <c r="A43" s="261"/>
      <c r="B43" s="171"/>
      <c r="C43" s="176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92"/>
      <c r="Q43" s="38" t="s">
        <v>124</v>
      </c>
      <c r="R43" s="65"/>
      <c r="S43" s="75" t="b">
        <v>0</v>
      </c>
      <c r="T43" s="74" t="str">
        <f t="shared" si="0"/>
        <v>0</v>
      </c>
      <c r="U43" s="73">
        <v>0</v>
      </c>
      <c r="V43" s="117"/>
      <c r="W43" s="168"/>
    </row>
    <row r="44" spans="1:23" ht="24" thickBot="1" x14ac:dyDescent="0.5">
      <c r="A44" s="261"/>
      <c r="B44" s="172"/>
      <c r="C44" s="179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93"/>
      <c r="Q44" s="34" t="s">
        <v>123</v>
      </c>
      <c r="R44" s="65"/>
      <c r="S44" s="75" t="b">
        <v>0</v>
      </c>
      <c r="T44" s="74" t="str">
        <f t="shared" si="0"/>
        <v>0</v>
      </c>
      <c r="U44" s="73">
        <v>0</v>
      </c>
      <c r="V44" s="117"/>
      <c r="W44" s="168"/>
    </row>
    <row r="45" spans="1:23" ht="24" thickBot="1" x14ac:dyDescent="0.5">
      <c r="A45" s="261"/>
      <c r="B45" s="182" t="s">
        <v>53</v>
      </c>
      <c r="C45" s="184" t="s">
        <v>78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  <c r="Q45" s="39" t="s">
        <v>6</v>
      </c>
      <c r="R45" s="109"/>
      <c r="S45" s="75" t="b">
        <v>0</v>
      </c>
      <c r="T45" s="74" t="str">
        <f t="shared" si="0"/>
        <v>0</v>
      </c>
      <c r="U45" s="73">
        <v>1</v>
      </c>
      <c r="V45" s="117"/>
      <c r="W45" s="168"/>
    </row>
    <row r="46" spans="1:23" ht="24" thickBot="1" x14ac:dyDescent="0.5">
      <c r="A46" s="261"/>
      <c r="B46" s="171"/>
      <c r="C46" s="18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  <c r="Q46" s="38" t="s">
        <v>7</v>
      </c>
      <c r="R46" s="111"/>
      <c r="S46" s="75" t="b">
        <v>0</v>
      </c>
      <c r="T46" s="74" t="str">
        <f t="shared" si="0"/>
        <v>0</v>
      </c>
      <c r="U46" s="73">
        <v>0</v>
      </c>
      <c r="V46" s="117"/>
      <c r="W46" s="168"/>
    </row>
    <row r="47" spans="1:23" ht="36" customHeight="1" thickBot="1" x14ac:dyDescent="0.5">
      <c r="A47" s="261"/>
      <c r="B47" s="183"/>
      <c r="C47" s="188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90"/>
      <c r="Q47" s="68" t="s">
        <v>109</v>
      </c>
      <c r="R47" s="110"/>
      <c r="S47" s="75"/>
      <c r="T47" s="74" t="str">
        <f t="shared" si="0"/>
        <v>0</v>
      </c>
      <c r="U47" s="73"/>
      <c r="V47" s="117"/>
      <c r="W47" s="168"/>
    </row>
    <row r="48" spans="1:23" ht="24" thickBot="1" x14ac:dyDescent="0.5">
      <c r="A48" s="261"/>
      <c r="B48" s="123" t="s">
        <v>54</v>
      </c>
      <c r="C48" s="151" t="s">
        <v>79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  <c r="Q48" s="33" t="s">
        <v>6</v>
      </c>
      <c r="R48" s="109"/>
      <c r="S48" s="75" t="b">
        <v>0</v>
      </c>
      <c r="T48" s="74" t="str">
        <f t="shared" si="0"/>
        <v>0</v>
      </c>
      <c r="U48" s="73">
        <v>2</v>
      </c>
      <c r="V48" s="117"/>
      <c r="W48" s="168"/>
    </row>
    <row r="49" spans="1:23" ht="24" thickBot="1" x14ac:dyDescent="0.5">
      <c r="A49" s="261"/>
      <c r="B49" s="125"/>
      <c r="C49" s="157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  <c r="Q49" s="40" t="s">
        <v>7</v>
      </c>
      <c r="R49" s="110"/>
      <c r="S49" s="75" t="b">
        <v>0</v>
      </c>
      <c r="T49" s="74" t="str">
        <f t="shared" si="0"/>
        <v>0</v>
      </c>
      <c r="U49" s="56">
        <v>0</v>
      </c>
      <c r="V49" s="117"/>
      <c r="W49" s="168"/>
    </row>
    <row r="50" spans="1:23" ht="24" thickBot="1" x14ac:dyDescent="0.5">
      <c r="A50" s="261"/>
      <c r="B50" s="123" t="s">
        <v>55</v>
      </c>
      <c r="C50" s="151" t="s">
        <v>70</v>
      </c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  <c r="Q50" s="39" t="s">
        <v>6</v>
      </c>
      <c r="R50" s="109"/>
      <c r="S50" s="75" t="b">
        <v>0</v>
      </c>
      <c r="T50" s="74" t="str">
        <f t="shared" si="0"/>
        <v>0</v>
      </c>
      <c r="U50" s="73">
        <v>1.5</v>
      </c>
      <c r="V50" s="117"/>
      <c r="W50" s="168"/>
    </row>
    <row r="51" spans="1:23" ht="24" thickBot="1" x14ac:dyDescent="0.5">
      <c r="A51" s="261"/>
      <c r="B51" s="125"/>
      <c r="C51" s="157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  <c r="Q51" s="34" t="s">
        <v>7</v>
      </c>
      <c r="R51" s="110"/>
      <c r="S51" s="75" t="b">
        <v>0</v>
      </c>
      <c r="T51" s="74" t="str">
        <f t="shared" si="0"/>
        <v>0</v>
      </c>
      <c r="U51" s="73">
        <v>0</v>
      </c>
      <c r="V51" s="117"/>
      <c r="W51" s="168"/>
    </row>
    <row r="52" spans="1:23" ht="24" thickBot="1" x14ac:dyDescent="0.5">
      <c r="A52" s="261"/>
      <c r="B52" s="123" t="s">
        <v>61</v>
      </c>
      <c r="C52" s="151" t="s">
        <v>69</v>
      </c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3"/>
      <c r="Q52" s="39" t="s">
        <v>6</v>
      </c>
      <c r="R52" s="109"/>
      <c r="S52" s="75" t="b">
        <v>0</v>
      </c>
      <c r="T52" s="74" t="str">
        <f t="shared" si="0"/>
        <v>0</v>
      </c>
      <c r="U52" s="73">
        <v>1</v>
      </c>
      <c r="V52" s="117"/>
      <c r="W52" s="168"/>
    </row>
    <row r="53" spans="1:23" ht="24" thickBot="1" x14ac:dyDescent="0.5">
      <c r="A53" s="261"/>
      <c r="B53" s="124"/>
      <c r="C53" s="154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6"/>
      <c r="Q53" s="38" t="s">
        <v>7</v>
      </c>
      <c r="R53" s="111"/>
      <c r="S53" s="75" t="b">
        <v>0</v>
      </c>
      <c r="T53" s="74" t="str">
        <f t="shared" si="0"/>
        <v>0</v>
      </c>
      <c r="U53" s="73">
        <v>0</v>
      </c>
      <c r="V53" s="117"/>
      <c r="W53" s="168"/>
    </row>
    <row r="54" spans="1:23" ht="33.75" customHeight="1" thickBot="1" x14ac:dyDescent="0.5">
      <c r="A54" s="262"/>
      <c r="B54" s="125"/>
      <c r="C54" s="15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9"/>
      <c r="Q54" s="68" t="s">
        <v>110</v>
      </c>
      <c r="R54" s="110"/>
      <c r="S54" s="75"/>
      <c r="T54" s="74" t="str">
        <f t="shared" si="0"/>
        <v>0</v>
      </c>
      <c r="U54" s="73"/>
      <c r="V54" s="118"/>
      <c r="W54" s="169"/>
    </row>
    <row r="55" spans="1:23" ht="24" customHeight="1" thickBot="1" x14ac:dyDescent="0.5">
      <c r="A55" s="256" t="s">
        <v>39</v>
      </c>
      <c r="B55" s="126" t="s">
        <v>10</v>
      </c>
      <c r="C55" s="160" t="s">
        <v>68</v>
      </c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2"/>
      <c r="Q55" s="33" t="s">
        <v>6</v>
      </c>
      <c r="R55" s="109"/>
      <c r="S55" s="78" t="b">
        <v>0</v>
      </c>
      <c r="T55" s="74" t="str">
        <f t="shared" si="0"/>
        <v>0</v>
      </c>
      <c r="U55" s="72">
        <v>1</v>
      </c>
      <c r="V55" s="113">
        <f>SUM(T55:T81)</f>
        <v>0</v>
      </c>
      <c r="W55" s="245">
        <f>SUM(U55:U81)</f>
        <v>12</v>
      </c>
    </row>
    <row r="56" spans="1:23" ht="24" thickBot="1" x14ac:dyDescent="0.5">
      <c r="A56" s="254"/>
      <c r="B56" s="127"/>
      <c r="C56" s="163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64"/>
      <c r="Q56" s="38" t="s">
        <v>7</v>
      </c>
      <c r="R56" s="111"/>
      <c r="S56" s="75" t="b">
        <v>0</v>
      </c>
      <c r="T56" s="74" t="str">
        <f t="shared" si="0"/>
        <v>0</v>
      </c>
      <c r="U56" s="73">
        <v>0</v>
      </c>
      <c r="V56" s="114"/>
      <c r="W56" s="246"/>
    </row>
    <row r="57" spans="1:23" ht="69.75" customHeight="1" thickBot="1" x14ac:dyDescent="0.5">
      <c r="A57" s="254"/>
      <c r="B57" s="148"/>
      <c r="C57" s="165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66"/>
      <c r="Q57" s="41" t="s">
        <v>50</v>
      </c>
      <c r="R57" s="110"/>
      <c r="S57" s="79"/>
      <c r="T57" s="74" t="str">
        <f t="shared" si="0"/>
        <v>0</v>
      </c>
      <c r="U57" s="73"/>
      <c r="V57" s="114"/>
      <c r="W57" s="246"/>
    </row>
    <row r="58" spans="1:23" ht="24" thickBot="1" x14ac:dyDescent="0.5">
      <c r="A58" s="254"/>
      <c r="B58" s="126" t="s">
        <v>9</v>
      </c>
      <c r="C58" s="160" t="s">
        <v>67</v>
      </c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2"/>
      <c r="Q58" s="42" t="s">
        <v>6</v>
      </c>
      <c r="R58" s="109"/>
      <c r="S58" s="75" t="b">
        <v>0</v>
      </c>
      <c r="T58" s="74" t="str">
        <f t="shared" si="0"/>
        <v>0</v>
      </c>
      <c r="U58" s="80">
        <v>1</v>
      </c>
      <c r="V58" s="114"/>
      <c r="W58" s="246"/>
    </row>
    <row r="59" spans="1:23" ht="24" thickBot="1" x14ac:dyDescent="0.5">
      <c r="A59" s="254"/>
      <c r="B59" s="148"/>
      <c r="C59" s="165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66"/>
      <c r="Q59" s="43" t="s">
        <v>7</v>
      </c>
      <c r="R59" s="110"/>
      <c r="S59" s="75" t="b">
        <v>0</v>
      </c>
      <c r="T59" s="74" t="str">
        <f t="shared" si="0"/>
        <v>0</v>
      </c>
      <c r="U59" s="80">
        <v>0</v>
      </c>
      <c r="V59" s="114"/>
      <c r="W59" s="246"/>
    </row>
    <row r="60" spans="1:23" ht="24" thickBot="1" x14ac:dyDescent="0.5">
      <c r="A60" s="254"/>
      <c r="B60" s="126" t="s">
        <v>11</v>
      </c>
      <c r="C60" s="160" t="s">
        <v>66</v>
      </c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2"/>
      <c r="Q60" s="33" t="s">
        <v>6</v>
      </c>
      <c r="R60" s="109"/>
      <c r="S60" s="75" t="b">
        <v>0</v>
      </c>
      <c r="T60" s="74" t="str">
        <f t="shared" si="0"/>
        <v>0</v>
      </c>
      <c r="U60" s="80">
        <v>1.5</v>
      </c>
      <c r="V60" s="114"/>
      <c r="W60" s="246"/>
    </row>
    <row r="61" spans="1:23" ht="24" customHeight="1" thickBot="1" x14ac:dyDescent="0.5">
      <c r="A61" s="254"/>
      <c r="B61" s="148"/>
      <c r="C61" s="165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66"/>
      <c r="Q61" s="34" t="s">
        <v>7</v>
      </c>
      <c r="R61" s="110"/>
      <c r="S61" s="75" t="b">
        <v>0</v>
      </c>
      <c r="T61" s="74" t="str">
        <f t="shared" si="0"/>
        <v>0</v>
      </c>
      <c r="U61" s="80">
        <v>0</v>
      </c>
      <c r="V61" s="114"/>
      <c r="W61" s="246"/>
    </row>
    <row r="62" spans="1:23" ht="24" thickBot="1" x14ac:dyDescent="0.5">
      <c r="A62" s="254"/>
      <c r="B62" s="126" t="s">
        <v>56</v>
      </c>
      <c r="C62" s="149" t="s">
        <v>93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44" t="s">
        <v>6</v>
      </c>
      <c r="R62" s="109"/>
      <c r="S62" s="75" t="b">
        <v>0</v>
      </c>
      <c r="T62" s="74" t="str">
        <f t="shared" si="0"/>
        <v>0</v>
      </c>
      <c r="U62" s="80">
        <v>2</v>
      </c>
      <c r="V62" s="114"/>
      <c r="W62" s="246"/>
    </row>
    <row r="63" spans="1:23" ht="24" thickBot="1" x14ac:dyDescent="0.5">
      <c r="A63" s="254"/>
      <c r="B63" s="148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40" t="s">
        <v>7</v>
      </c>
      <c r="R63" s="110"/>
      <c r="S63" s="75" t="b">
        <v>0</v>
      </c>
      <c r="T63" s="74" t="str">
        <f t="shared" si="0"/>
        <v>0</v>
      </c>
      <c r="U63" s="80">
        <v>0</v>
      </c>
      <c r="V63" s="114"/>
      <c r="W63" s="246"/>
    </row>
    <row r="64" spans="1:23" ht="24" thickBot="1" x14ac:dyDescent="0.5">
      <c r="A64" s="254"/>
      <c r="B64" s="126" t="s">
        <v>57</v>
      </c>
      <c r="C64" s="160" t="s">
        <v>65</v>
      </c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2"/>
      <c r="Q64" s="33" t="s">
        <v>6</v>
      </c>
      <c r="R64" s="109"/>
      <c r="S64" s="75" t="b">
        <v>0</v>
      </c>
      <c r="T64" s="74" t="str">
        <f t="shared" si="0"/>
        <v>0</v>
      </c>
      <c r="U64" s="80">
        <v>2</v>
      </c>
      <c r="V64" s="114"/>
      <c r="W64" s="246"/>
    </row>
    <row r="65" spans="1:23" ht="24" thickBot="1" x14ac:dyDescent="0.5">
      <c r="A65" s="254"/>
      <c r="B65" s="127"/>
      <c r="C65" s="163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64"/>
      <c r="Q65" s="38" t="s">
        <v>7</v>
      </c>
      <c r="R65" s="111"/>
      <c r="S65" s="75" t="b">
        <v>0</v>
      </c>
      <c r="T65" s="74" t="str">
        <f t="shared" si="0"/>
        <v>0</v>
      </c>
      <c r="U65" s="80">
        <v>0</v>
      </c>
      <c r="V65" s="114"/>
      <c r="W65" s="246"/>
    </row>
    <row r="66" spans="1:23" ht="24" customHeight="1" thickBot="1" x14ac:dyDescent="0.5">
      <c r="A66" s="254"/>
      <c r="B66" s="127"/>
      <c r="C66" s="163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64"/>
      <c r="Q66" s="119" t="s">
        <v>15</v>
      </c>
      <c r="R66" s="111"/>
      <c r="S66" s="75"/>
      <c r="T66" s="74" t="str">
        <f t="shared" si="0"/>
        <v>0</v>
      </c>
      <c r="U66" s="73"/>
      <c r="V66" s="114"/>
      <c r="W66" s="246"/>
    </row>
    <row r="67" spans="1:23" ht="45.75" customHeight="1" thickBot="1" x14ac:dyDescent="0.5">
      <c r="A67" s="254"/>
      <c r="B67" s="148"/>
      <c r="C67" s="165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66"/>
      <c r="Q67" s="120"/>
      <c r="R67" s="111"/>
      <c r="S67" s="75"/>
      <c r="T67" s="74" t="str">
        <f t="shared" si="0"/>
        <v>0</v>
      </c>
      <c r="U67" s="73"/>
      <c r="V67" s="114"/>
      <c r="W67" s="246"/>
    </row>
    <row r="68" spans="1:23" ht="24" customHeight="1" thickBot="1" x14ac:dyDescent="0.5">
      <c r="A68" s="254"/>
      <c r="B68" s="126" t="s">
        <v>58</v>
      </c>
      <c r="C68" s="160" t="s">
        <v>64</v>
      </c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2"/>
      <c r="Q68" s="44" t="s">
        <v>6</v>
      </c>
      <c r="R68" s="109"/>
      <c r="S68" s="75" t="b">
        <v>0</v>
      </c>
      <c r="T68" s="74">
        <v>0</v>
      </c>
      <c r="U68" s="80">
        <v>0</v>
      </c>
      <c r="V68" s="114"/>
      <c r="W68" s="246"/>
    </row>
    <row r="69" spans="1:23" ht="24" thickBot="1" x14ac:dyDescent="0.5">
      <c r="A69" s="254"/>
      <c r="B69" s="127"/>
      <c r="C69" s="163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64"/>
      <c r="Q69" s="38" t="s">
        <v>7</v>
      </c>
      <c r="R69" s="111"/>
      <c r="S69" s="75" t="b">
        <v>0</v>
      </c>
      <c r="T69" s="74" t="str">
        <f t="shared" si="0"/>
        <v>0</v>
      </c>
      <c r="U69" s="80">
        <v>1</v>
      </c>
      <c r="V69" s="114"/>
      <c r="W69" s="246"/>
    </row>
    <row r="70" spans="1:23" ht="24" thickBot="1" x14ac:dyDescent="0.5">
      <c r="A70" s="254"/>
      <c r="B70" s="127"/>
      <c r="C70" s="163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64"/>
      <c r="Q70" s="231" t="s">
        <v>111</v>
      </c>
      <c r="R70" s="111"/>
      <c r="S70" s="81"/>
      <c r="T70" s="74" t="str">
        <f t="shared" si="0"/>
        <v>0</v>
      </c>
      <c r="U70" s="73"/>
      <c r="V70" s="114"/>
      <c r="W70" s="246"/>
    </row>
    <row r="71" spans="1:23" ht="63" customHeight="1" thickBot="1" x14ac:dyDescent="0.5">
      <c r="A71" s="254"/>
      <c r="B71" s="148"/>
      <c r="C71" s="165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66"/>
      <c r="Q71" s="251"/>
      <c r="R71" s="111"/>
      <c r="S71" s="81"/>
      <c r="T71" s="74" t="str">
        <f t="shared" si="0"/>
        <v>0</v>
      </c>
      <c r="U71" s="73"/>
      <c r="V71" s="114"/>
      <c r="W71" s="246"/>
    </row>
    <row r="72" spans="1:23" ht="24" thickBot="1" x14ac:dyDescent="0.5">
      <c r="A72" s="254"/>
      <c r="B72" s="126" t="s">
        <v>59</v>
      </c>
      <c r="C72" s="160" t="s">
        <v>80</v>
      </c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2"/>
      <c r="Q72" s="33" t="s">
        <v>6</v>
      </c>
      <c r="R72" s="109"/>
      <c r="S72" s="75" t="b">
        <v>0</v>
      </c>
      <c r="T72" s="74" t="str">
        <f t="shared" si="0"/>
        <v>0</v>
      </c>
      <c r="U72" s="73">
        <v>1.5</v>
      </c>
      <c r="V72" s="114"/>
      <c r="W72" s="246"/>
    </row>
    <row r="73" spans="1:23" ht="24" thickBot="1" x14ac:dyDescent="0.5">
      <c r="A73" s="254"/>
      <c r="B73" s="127"/>
      <c r="C73" s="163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64"/>
      <c r="Q73" s="38" t="s">
        <v>7</v>
      </c>
      <c r="R73" s="111"/>
      <c r="S73" s="75" t="b">
        <v>0</v>
      </c>
      <c r="T73" s="74" t="str">
        <f t="shared" si="0"/>
        <v>0</v>
      </c>
      <c r="U73" s="73">
        <v>0</v>
      </c>
      <c r="V73" s="114"/>
      <c r="W73" s="246"/>
    </row>
    <row r="74" spans="1:23" ht="24" thickBot="1" x14ac:dyDescent="0.5">
      <c r="A74" s="254"/>
      <c r="B74" s="127"/>
      <c r="C74" s="163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64"/>
      <c r="Q74" s="119" t="s">
        <v>112</v>
      </c>
      <c r="R74" s="111"/>
      <c r="S74" s="75"/>
      <c r="T74" s="74" t="str">
        <f t="shared" ref="T74:T124" si="2">IF((S74=TRUE),U74,"0")</f>
        <v>0</v>
      </c>
      <c r="U74" s="73"/>
      <c r="V74" s="114"/>
      <c r="W74" s="246"/>
    </row>
    <row r="75" spans="1:23" ht="24" thickBot="1" x14ac:dyDescent="0.5">
      <c r="A75" s="254"/>
      <c r="B75" s="148"/>
      <c r="C75" s="165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66"/>
      <c r="Q75" s="120"/>
      <c r="R75" s="111"/>
      <c r="S75" s="75"/>
      <c r="T75" s="74" t="str">
        <f t="shared" si="2"/>
        <v>0</v>
      </c>
      <c r="U75" s="73"/>
      <c r="V75" s="114"/>
      <c r="W75" s="246"/>
    </row>
    <row r="76" spans="1:23" ht="47.25" customHeight="1" thickBot="1" x14ac:dyDescent="0.5">
      <c r="A76" s="254" t="s">
        <v>39</v>
      </c>
      <c r="B76" s="126" t="s">
        <v>60</v>
      </c>
      <c r="C76" s="129" t="s">
        <v>24</v>
      </c>
      <c r="D76" s="130"/>
      <c r="E76" s="130"/>
      <c r="F76" s="130"/>
      <c r="G76" s="130"/>
      <c r="H76" s="131"/>
      <c r="I76" s="138" t="s">
        <v>81</v>
      </c>
      <c r="J76" s="130"/>
      <c r="K76" s="130"/>
      <c r="L76" s="130"/>
      <c r="M76" s="130"/>
      <c r="N76" s="130"/>
      <c r="O76" s="130"/>
      <c r="P76" s="139"/>
      <c r="Q76" s="33" t="s">
        <v>6</v>
      </c>
      <c r="R76" s="109"/>
      <c r="S76" s="75" t="b">
        <v>0</v>
      </c>
      <c r="T76" s="74" t="str">
        <f t="shared" si="2"/>
        <v>0</v>
      </c>
      <c r="U76" s="82">
        <v>0</v>
      </c>
      <c r="V76" s="114"/>
      <c r="W76" s="246"/>
    </row>
    <row r="77" spans="1:23" ht="24" thickBot="1" x14ac:dyDescent="0.5">
      <c r="A77" s="254"/>
      <c r="B77" s="127"/>
      <c r="C77" s="132"/>
      <c r="D77" s="133"/>
      <c r="E77" s="133"/>
      <c r="F77" s="133"/>
      <c r="G77" s="133"/>
      <c r="H77" s="134"/>
      <c r="I77" s="140"/>
      <c r="J77" s="141"/>
      <c r="K77" s="141"/>
      <c r="L77" s="141"/>
      <c r="M77" s="141"/>
      <c r="N77" s="141"/>
      <c r="O77" s="141"/>
      <c r="P77" s="142"/>
      <c r="Q77" s="45" t="s">
        <v>7</v>
      </c>
      <c r="R77" s="110"/>
      <c r="S77" s="75" t="b">
        <v>0</v>
      </c>
      <c r="T77" s="74" t="str">
        <f t="shared" si="2"/>
        <v>0</v>
      </c>
      <c r="U77" s="82">
        <v>0.5</v>
      </c>
      <c r="V77" s="114"/>
      <c r="W77" s="246"/>
    </row>
    <row r="78" spans="1:23" ht="24" thickBot="1" x14ac:dyDescent="0.5">
      <c r="A78" s="254"/>
      <c r="B78" s="127"/>
      <c r="C78" s="132"/>
      <c r="D78" s="133"/>
      <c r="E78" s="133"/>
      <c r="F78" s="133"/>
      <c r="G78" s="133"/>
      <c r="H78" s="134"/>
      <c r="I78" s="143" t="s">
        <v>82</v>
      </c>
      <c r="J78" s="144"/>
      <c r="K78" s="144"/>
      <c r="L78" s="144"/>
      <c r="M78" s="144"/>
      <c r="N78" s="144"/>
      <c r="O78" s="144"/>
      <c r="P78" s="145"/>
      <c r="Q78" s="38" t="s">
        <v>6</v>
      </c>
      <c r="R78" s="109"/>
      <c r="S78" s="75" t="b">
        <v>0</v>
      </c>
      <c r="T78" s="74" t="str">
        <f t="shared" si="2"/>
        <v>0</v>
      </c>
      <c r="U78" s="82">
        <v>0.5</v>
      </c>
      <c r="V78" s="114"/>
      <c r="W78" s="246"/>
    </row>
    <row r="79" spans="1:23" ht="24" thickBot="1" x14ac:dyDescent="0.5">
      <c r="A79" s="254"/>
      <c r="B79" s="127"/>
      <c r="C79" s="132"/>
      <c r="D79" s="133"/>
      <c r="E79" s="133"/>
      <c r="F79" s="133"/>
      <c r="G79" s="133"/>
      <c r="H79" s="134"/>
      <c r="I79" s="140"/>
      <c r="J79" s="141"/>
      <c r="K79" s="141"/>
      <c r="L79" s="141"/>
      <c r="M79" s="141"/>
      <c r="N79" s="141"/>
      <c r="O79" s="141"/>
      <c r="P79" s="142"/>
      <c r="Q79" s="38" t="s">
        <v>7</v>
      </c>
      <c r="R79" s="110"/>
      <c r="S79" s="75" t="b">
        <v>0</v>
      </c>
      <c r="T79" s="74" t="str">
        <f t="shared" si="2"/>
        <v>0</v>
      </c>
      <c r="U79" s="82">
        <v>0</v>
      </c>
      <c r="V79" s="114"/>
      <c r="W79" s="246"/>
    </row>
    <row r="80" spans="1:23" ht="24" thickBot="1" x14ac:dyDescent="0.5">
      <c r="A80" s="254"/>
      <c r="B80" s="127"/>
      <c r="C80" s="132"/>
      <c r="D80" s="133"/>
      <c r="E80" s="133"/>
      <c r="F80" s="133"/>
      <c r="G80" s="133"/>
      <c r="H80" s="134"/>
      <c r="I80" s="143" t="s">
        <v>25</v>
      </c>
      <c r="J80" s="144"/>
      <c r="K80" s="144"/>
      <c r="L80" s="144"/>
      <c r="M80" s="144"/>
      <c r="N80" s="144"/>
      <c r="O80" s="144"/>
      <c r="P80" s="145"/>
      <c r="Q80" s="38" t="s">
        <v>6</v>
      </c>
      <c r="R80" s="109"/>
      <c r="S80" s="75" t="b">
        <v>0</v>
      </c>
      <c r="T80" s="74" t="str">
        <f t="shared" si="2"/>
        <v>0</v>
      </c>
      <c r="U80" s="82">
        <v>1</v>
      </c>
      <c r="V80" s="114"/>
      <c r="W80" s="246"/>
    </row>
    <row r="81" spans="1:23" ht="24" thickBot="1" x14ac:dyDescent="0.5">
      <c r="A81" s="255"/>
      <c r="B81" s="128"/>
      <c r="C81" s="135"/>
      <c r="D81" s="136"/>
      <c r="E81" s="136"/>
      <c r="F81" s="136"/>
      <c r="G81" s="136"/>
      <c r="H81" s="137"/>
      <c r="I81" s="146"/>
      <c r="J81" s="136"/>
      <c r="K81" s="136"/>
      <c r="L81" s="136"/>
      <c r="M81" s="136"/>
      <c r="N81" s="136"/>
      <c r="O81" s="136"/>
      <c r="P81" s="147"/>
      <c r="Q81" s="46" t="s">
        <v>7</v>
      </c>
      <c r="R81" s="110"/>
      <c r="S81" s="83" t="b">
        <v>0</v>
      </c>
      <c r="T81" s="74" t="str">
        <f t="shared" si="2"/>
        <v>0</v>
      </c>
      <c r="U81" s="84">
        <v>0</v>
      </c>
      <c r="V81" s="114"/>
      <c r="W81" s="247"/>
    </row>
    <row r="82" spans="1:23" ht="24.75" customHeight="1" thickBot="1" x14ac:dyDescent="0.5">
      <c r="A82" s="210" t="s">
        <v>40</v>
      </c>
      <c r="B82" s="208" t="s">
        <v>34</v>
      </c>
      <c r="C82" s="202" t="s">
        <v>83</v>
      </c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4"/>
      <c r="Q82" s="39" t="s">
        <v>6</v>
      </c>
      <c r="R82" s="109"/>
      <c r="S82" s="75" t="b">
        <v>0</v>
      </c>
      <c r="T82" s="74" t="str">
        <f t="shared" si="2"/>
        <v>0</v>
      </c>
      <c r="U82" s="73">
        <v>2</v>
      </c>
      <c r="V82" s="114">
        <f>SUM(T82:T91)</f>
        <v>0</v>
      </c>
      <c r="W82" s="248">
        <f>SUM(U82:U91)</f>
        <v>5</v>
      </c>
    </row>
    <row r="83" spans="1:23" ht="23.25" customHeight="1" thickBot="1" x14ac:dyDescent="0.5">
      <c r="A83" s="211"/>
      <c r="B83" s="208"/>
      <c r="C83" s="202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4"/>
      <c r="Q83" s="38" t="s">
        <v>7</v>
      </c>
      <c r="R83" s="111"/>
      <c r="S83" s="75" t="b">
        <v>0</v>
      </c>
      <c r="T83" s="74" t="str">
        <f t="shared" si="2"/>
        <v>0</v>
      </c>
      <c r="U83" s="73">
        <v>0</v>
      </c>
      <c r="V83" s="114"/>
      <c r="W83" s="249"/>
    </row>
    <row r="84" spans="1:23" ht="149.25" customHeight="1" thickBot="1" x14ac:dyDescent="0.5">
      <c r="A84" s="211"/>
      <c r="B84" s="209"/>
      <c r="C84" s="205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7"/>
      <c r="Q84" s="61" t="s">
        <v>113</v>
      </c>
      <c r="R84" s="110"/>
      <c r="S84" s="75"/>
      <c r="T84" s="74" t="str">
        <f t="shared" si="2"/>
        <v>0</v>
      </c>
      <c r="U84" s="73"/>
      <c r="V84" s="114"/>
      <c r="W84" s="249"/>
    </row>
    <row r="85" spans="1:23" ht="24" thickBot="1" x14ac:dyDescent="0.5">
      <c r="A85" s="211"/>
      <c r="B85" s="278" t="s">
        <v>35</v>
      </c>
      <c r="C85" s="265" t="s">
        <v>86</v>
      </c>
      <c r="D85" s="266"/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6"/>
      <c r="P85" s="267"/>
      <c r="Q85" s="33" t="s">
        <v>6</v>
      </c>
      <c r="R85" s="109"/>
      <c r="S85" s="75" t="b">
        <v>0</v>
      </c>
      <c r="T85" s="74" t="str">
        <f t="shared" si="2"/>
        <v>0</v>
      </c>
      <c r="U85" s="73">
        <v>1.5</v>
      </c>
      <c r="V85" s="114"/>
      <c r="W85" s="249"/>
    </row>
    <row r="86" spans="1:23" ht="24" thickBot="1" x14ac:dyDescent="0.5">
      <c r="A86" s="211"/>
      <c r="B86" s="275"/>
      <c r="C86" s="268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70"/>
      <c r="Q86" s="38" t="s">
        <v>7</v>
      </c>
      <c r="R86" s="111"/>
      <c r="S86" s="75" t="b">
        <v>0</v>
      </c>
      <c r="T86" s="74" t="str">
        <f t="shared" si="2"/>
        <v>0</v>
      </c>
      <c r="U86" s="73">
        <v>0</v>
      </c>
      <c r="V86" s="114"/>
      <c r="W86" s="249"/>
    </row>
    <row r="87" spans="1:23" ht="60" customHeight="1" thickBot="1" x14ac:dyDescent="0.5">
      <c r="A87" s="211"/>
      <c r="B87" s="276"/>
      <c r="C87" s="271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3"/>
      <c r="Q87" s="68" t="s">
        <v>114</v>
      </c>
      <c r="R87" s="110"/>
      <c r="S87" s="75"/>
      <c r="T87" s="74" t="str">
        <f t="shared" si="2"/>
        <v>0</v>
      </c>
      <c r="U87" s="73"/>
      <c r="V87" s="114"/>
      <c r="W87" s="249"/>
    </row>
    <row r="88" spans="1:23" ht="24" thickBot="1" x14ac:dyDescent="0.5">
      <c r="A88" s="211"/>
      <c r="B88" s="274" t="s">
        <v>36</v>
      </c>
      <c r="C88" s="265" t="s">
        <v>87</v>
      </c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7"/>
      <c r="Q88" s="33" t="s">
        <v>6</v>
      </c>
      <c r="R88" s="109"/>
      <c r="S88" s="75" t="b">
        <v>0</v>
      </c>
      <c r="T88" s="74" t="str">
        <f t="shared" si="2"/>
        <v>0</v>
      </c>
      <c r="U88" s="73">
        <v>1.5</v>
      </c>
      <c r="V88" s="114"/>
      <c r="W88" s="249"/>
    </row>
    <row r="89" spans="1:23" ht="24" thickBot="1" x14ac:dyDescent="0.5">
      <c r="A89" s="211"/>
      <c r="B89" s="275"/>
      <c r="C89" s="268"/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70"/>
      <c r="Q89" s="38" t="s">
        <v>7</v>
      </c>
      <c r="R89" s="111"/>
      <c r="S89" s="75" t="b">
        <v>0</v>
      </c>
      <c r="T89" s="74" t="str">
        <f t="shared" si="2"/>
        <v>0</v>
      </c>
      <c r="U89" s="73">
        <v>0</v>
      </c>
      <c r="V89" s="114"/>
      <c r="W89" s="249"/>
    </row>
    <row r="90" spans="1:23" ht="24" thickBot="1" x14ac:dyDescent="0.5">
      <c r="A90" s="211"/>
      <c r="B90" s="275"/>
      <c r="C90" s="268"/>
      <c r="D90" s="269"/>
      <c r="E90" s="269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70"/>
      <c r="Q90" s="119" t="s">
        <v>115</v>
      </c>
      <c r="R90" s="111"/>
      <c r="S90" s="75"/>
      <c r="T90" s="74" t="str">
        <f t="shared" si="2"/>
        <v>0</v>
      </c>
      <c r="U90" s="73"/>
      <c r="V90" s="114"/>
      <c r="W90" s="249"/>
    </row>
    <row r="91" spans="1:23" ht="60" customHeight="1" thickBot="1" x14ac:dyDescent="0.5">
      <c r="A91" s="212"/>
      <c r="B91" s="276"/>
      <c r="C91" s="271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3"/>
      <c r="Q91" s="120"/>
      <c r="R91" s="111"/>
      <c r="S91" s="75"/>
      <c r="T91" s="74" t="str">
        <f t="shared" si="2"/>
        <v>0</v>
      </c>
      <c r="U91" s="73"/>
      <c r="V91" s="115"/>
      <c r="W91" s="250"/>
    </row>
    <row r="92" spans="1:23" ht="24" customHeight="1" thickBot="1" x14ac:dyDescent="0.5">
      <c r="A92" s="257" t="s">
        <v>49</v>
      </c>
      <c r="B92" s="213" t="s">
        <v>19</v>
      </c>
      <c r="C92" s="216" t="s">
        <v>88</v>
      </c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66" t="s">
        <v>6</v>
      </c>
      <c r="R92" s="109"/>
      <c r="S92" s="85" t="b">
        <v>0</v>
      </c>
      <c r="T92" s="74" t="str">
        <f t="shared" si="2"/>
        <v>0</v>
      </c>
      <c r="U92" s="86">
        <v>2</v>
      </c>
      <c r="V92" s="106">
        <f>SUM(T92:T124)</f>
        <v>0</v>
      </c>
      <c r="W92" s="199">
        <f>SUM(U92:U124)</f>
        <v>15</v>
      </c>
    </row>
    <row r="93" spans="1:23" ht="24" thickBot="1" x14ac:dyDescent="0.5">
      <c r="A93" s="258"/>
      <c r="B93" s="214"/>
      <c r="C93" s="218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67" t="s">
        <v>7</v>
      </c>
      <c r="R93" s="111"/>
      <c r="S93" s="76" t="b">
        <v>0</v>
      </c>
      <c r="T93" s="74" t="str">
        <f t="shared" si="2"/>
        <v>0</v>
      </c>
      <c r="U93" s="82">
        <v>0</v>
      </c>
      <c r="V93" s="107"/>
      <c r="W93" s="200"/>
    </row>
    <row r="94" spans="1:23" ht="24" thickBot="1" x14ac:dyDescent="0.5">
      <c r="A94" s="258"/>
      <c r="B94" s="214"/>
      <c r="C94" s="218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5" t="s">
        <v>26</v>
      </c>
      <c r="R94" s="111"/>
      <c r="S94" s="76"/>
      <c r="T94" s="74" t="str">
        <f t="shared" si="2"/>
        <v>0</v>
      </c>
      <c r="U94" s="82"/>
      <c r="V94" s="107"/>
      <c r="W94" s="200"/>
    </row>
    <row r="95" spans="1:23" ht="24" thickBot="1" x14ac:dyDescent="0.5">
      <c r="A95" s="258"/>
      <c r="B95" s="214"/>
      <c r="C95" s="218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5"/>
      <c r="R95" s="111"/>
      <c r="S95" s="76"/>
      <c r="T95" s="74" t="str">
        <f t="shared" si="2"/>
        <v>0</v>
      </c>
      <c r="U95" s="82"/>
      <c r="V95" s="107"/>
      <c r="W95" s="200"/>
    </row>
    <row r="96" spans="1:23" ht="61.5" customHeight="1" thickBot="1" x14ac:dyDescent="0.5">
      <c r="A96" s="258"/>
      <c r="B96" s="214"/>
      <c r="C96" s="220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15"/>
      <c r="R96" s="111"/>
      <c r="S96" s="76"/>
      <c r="T96" s="74" t="str">
        <f t="shared" si="2"/>
        <v>0</v>
      </c>
      <c r="U96" s="82"/>
      <c r="V96" s="107"/>
      <c r="W96" s="200"/>
    </row>
    <row r="97" spans="1:23" ht="24" thickBot="1" x14ac:dyDescent="0.5">
      <c r="A97" s="258"/>
      <c r="B97" s="236" t="s">
        <v>20</v>
      </c>
      <c r="C97" s="222" t="s">
        <v>89</v>
      </c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4"/>
      <c r="Q97" s="33" t="s">
        <v>6</v>
      </c>
      <c r="R97" s="109"/>
      <c r="S97" s="75" t="b">
        <v>0</v>
      </c>
      <c r="T97" s="74" t="str">
        <f t="shared" si="2"/>
        <v>0</v>
      </c>
      <c r="U97" s="82">
        <v>1</v>
      </c>
      <c r="V97" s="107"/>
      <c r="W97" s="200"/>
    </row>
    <row r="98" spans="1:23" ht="24" thickBot="1" x14ac:dyDescent="0.5">
      <c r="A98" s="258"/>
      <c r="B98" s="238"/>
      <c r="C98" s="225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7"/>
      <c r="Q98" s="38" t="s">
        <v>7</v>
      </c>
      <c r="R98" s="111"/>
      <c r="S98" s="75" t="b">
        <v>0</v>
      </c>
      <c r="T98" s="74" t="str">
        <f t="shared" si="2"/>
        <v>0</v>
      </c>
      <c r="U98" s="82">
        <v>0</v>
      </c>
      <c r="V98" s="107"/>
      <c r="W98" s="200"/>
    </row>
    <row r="99" spans="1:23" ht="24" thickBot="1" x14ac:dyDescent="0.5">
      <c r="A99" s="258"/>
      <c r="B99" s="238"/>
      <c r="C99" s="225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7"/>
      <c r="Q99" s="277" t="s">
        <v>16</v>
      </c>
      <c r="R99" s="111"/>
      <c r="S99" s="75"/>
      <c r="T99" s="74" t="str">
        <f t="shared" si="2"/>
        <v>0</v>
      </c>
      <c r="U99" s="82"/>
      <c r="V99" s="107"/>
      <c r="W99" s="200"/>
    </row>
    <row r="100" spans="1:23" ht="47.25" customHeight="1" thickBot="1" x14ac:dyDescent="0.5">
      <c r="A100" s="258"/>
      <c r="B100" s="237"/>
      <c r="C100" s="228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30"/>
      <c r="Q100" s="264"/>
      <c r="R100" s="111"/>
      <c r="S100" s="75"/>
      <c r="T100" s="74" t="str">
        <f t="shared" si="2"/>
        <v>0</v>
      </c>
      <c r="U100" s="82"/>
      <c r="V100" s="107"/>
      <c r="W100" s="200"/>
    </row>
    <row r="101" spans="1:23" ht="24" customHeight="1" thickBot="1" x14ac:dyDescent="0.5">
      <c r="A101" s="258"/>
      <c r="B101" s="213" t="s">
        <v>21</v>
      </c>
      <c r="C101" s="216" t="s">
        <v>94</v>
      </c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32"/>
      <c r="Q101" s="33" t="s">
        <v>6</v>
      </c>
      <c r="R101" s="109"/>
      <c r="S101" s="75" t="b">
        <v>0</v>
      </c>
      <c r="T101" s="74" t="str">
        <f t="shared" si="2"/>
        <v>0</v>
      </c>
      <c r="U101" s="82">
        <v>2</v>
      </c>
      <c r="V101" s="107"/>
      <c r="W101" s="200"/>
    </row>
    <row r="102" spans="1:23" ht="24" customHeight="1" thickBot="1" x14ac:dyDescent="0.5">
      <c r="A102" s="258"/>
      <c r="B102" s="214"/>
      <c r="C102" s="218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33"/>
      <c r="Q102" s="38" t="s">
        <v>7</v>
      </c>
      <c r="R102" s="111"/>
      <c r="S102" s="75" t="b">
        <v>0</v>
      </c>
      <c r="T102" s="74" t="str">
        <f t="shared" si="2"/>
        <v>0</v>
      </c>
      <c r="U102" s="82">
        <v>0</v>
      </c>
      <c r="V102" s="107"/>
      <c r="W102" s="200"/>
    </row>
    <row r="103" spans="1:23" ht="143.25" customHeight="1" thickBot="1" x14ac:dyDescent="0.5">
      <c r="A103" s="258"/>
      <c r="B103" s="235"/>
      <c r="C103" s="220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34"/>
      <c r="Q103" s="69" t="s">
        <v>116</v>
      </c>
      <c r="R103" s="110"/>
      <c r="S103" s="81"/>
      <c r="T103" s="74" t="str">
        <f t="shared" si="2"/>
        <v>0</v>
      </c>
      <c r="U103" s="82"/>
      <c r="V103" s="107"/>
      <c r="W103" s="200"/>
    </row>
    <row r="104" spans="1:23" ht="24" thickBot="1" x14ac:dyDescent="0.5">
      <c r="A104" s="258"/>
      <c r="B104" s="236" t="s">
        <v>43</v>
      </c>
      <c r="C104" s="222" t="s">
        <v>90</v>
      </c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4"/>
      <c r="Q104" s="33" t="s">
        <v>6</v>
      </c>
      <c r="R104" s="109"/>
      <c r="S104" s="75" t="b">
        <v>0</v>
      </c>
      <c r="T104" s="74" t="str">
        <f t="shared" si="2"/>
        <v>0</v>
      </c>
      <c r="U104" s="82">
        <v>0</v>
      </c>
      <c r="V104" s="107"/>
      <c r="W104" s="200"/>
    </row>
    <row r="105" spans="1:23" ht="24" thickBot="1" x14ac:dyDescent="0.5">
      <c r="A105" s="258"/>
      <c r="B105" s="238"/>
      <c r="C105" s="225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7"/>
      <c r="Q105" s="38" t="s">
        <v>7</v>
      </c>
      <c r="R105" s="111"/>
      <c r="S105" s="75" t="b">
        <v>0</v>
      </c>
      <c r="T105" s="74" t="str">
        <f t="shared" si="2"/>
        <v>0</v>
      </c>
      <c r="U105" s="82">
        <v>1</v>
      </c>
      <c r="V105" s="107"/>
      <c r="W105" s="200"/>
    </row>
    <row r="106" spans="1:23" ht="24" thickBot="1" x14ac:dyDescent="0.5">
      <c r="A106" s="258"/>
      <c r="B106" s="238"/>
      <c r="C106" s="225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7"/>
      <c r="Q106" s="263" t="s">
        <v>121</v>
      </c>
      <c r="R106" s="111"/>
      <c r="S106" s="75"/>
      <c r="T106" s="74" t="str">
        <f t="shared" si="2"/>
        <v>0</v>
      </c>
      <c r="U106" s="82"/>
      <c r="V106" s="107"/>
      <c r="W106" s="200"/>
    </row>
    <row r="107" spans="1:23" ht="116.25" customHeight="1" thickBot="1" x14ac:dyDescent="0.5">
      <c r="A107" s="258"/>
      <c r="B107" s="237"/>
      <c r="C107" s="228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30"/>
      <c r="Q107" s="264"/>
      <c r="R107" s="111"/>
      <c r="S107" s="75"/>
      <c r="T107" s="74" t="str">
        <f t="shared" si="2"/>
        <v>0</v>
      </c>
      <c r="U107" s="82"/>
      <c r="V107" s="107"/>
      <c r="W107" s="200"/>
    </row>
    <row r="108" spans="1:23" ht="47.25" customHeight="1" thickBot="1" x14ac:dyDescent="0.5">
      <c r="A108" s="258" t="s">
        <v>49</v>
      </c>
      <c r="B108" s="213" t="s">
        <v>44</v>
      </c>
      <c r="C108" s="217" t="s">
        <v>100</v>
      </c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33" t="s">
        <v>6</v>
      </c>
      <c r="R108" s="109"/>
      <c r="S108" s="75" t="b">
        <v>0</v>
      </c>
      <c r="T108" s="74" t="str">
        <f t="shared" si="2"/>
        <v>0</v>
      </c>
      <c r="U108" s="82">
        <v>2</v>
      </c>
      <c r="V108" s="107"/>
      <c r="W108" s="200"/>
    </row>
    <row r="109" spans="1:23" ht="24" thickBot="1" x14ac:dyDescent="0.5">
      <c r="A109" s="258"/>
      <c r="B109" s="214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38" t="s">
        <v>7</v>
      </c>
      <c r="R109" s="111"/>
      <c r="S109" s="75" t="b">
        <v>0</v>
      </c>
      <c r="T109" s="74" t="str">
        <f t="shared" si="2"/>
        <v>0</v>
      </c>
      <c r="U109" s="82">
        <v>0</v>
      </c>
      <c r="V109" s="107"/>
      <c r="W109" s="200"/>
    </row>
    <row r="110" spans="1:23" ht="26.25" customHeight="1" thickBot="1" x14ac:dyDescent="0.5">
      <c r="A110" s="258"/>
      <c r="B110" s="214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119" t="s">
        <v>117</v>
      </c>
      <c r="R110" s="111"/>
      <c r="S110" s="75"/>
      <c r="T110" s="74" t="str">
        <f t="shared" si="2"/>
        <v>0</v>
      </c>
      <c r="U110" s="82"/>
      <c r="V110" s="107"/>
      <c r="W110" s="200"/>
    </row>
    <row r="111" spans="1:23" ht="27.75" customHeight="1" thickBot="1" x14ac:dyDescent="0.5">
      <c r="A111" s="258"/>
      <c r="B111" s="214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31"/>
      <c r="R111" s="111"/>
      <c r="S111" s="75"/>
      <c r="T111" s="74" t="str">
        <f t="shared" si="2"/>
        <v>0</v>
      </c>
      <c r="U111" s="82"/>
      <c r="V111" s="107"/>
      <c r="W111" s="200"/>
    </row>
    <row r="112" spans="1:23" ht="30" customHeight="1" thickBot="1" x14ac:dyDescent="0.5">
      <c r="A112" s="258"/>
      <c r="B112" s="214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31"/>
      <c r="R112" s="111"/>
      <c r="S112" s="75"/>
      <c r="T112" s="74" t="str">
        <f t="shared" si="2"/>
        <v>0</v>
      </c>
      <c r="U112" s="82"/>
      <c r="V112" s="107"/>
      <c r="W112" s="200"/>
    </row>
    <row r="113" spans="1:23" ht="60" customHeight="1" thickBot="1" x14ac:dyDescent="0.5">
      <c r="A113" s="258"/>
      <c r="B113" s="235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120"/>
      <c r="R113" s="110"/>
      <c r="S113" s="75"/>
      <c r="T113" s="74" t="str">
        <f t="shared" si="2"/>
        <v>0</v>
      </c>
      <c r="U113" s="82"/>
      <c r="V113" s="107"/>
      <c r="W113" s="200"/>
    </row>
    <row r="114" spans="1:23" ht="24" thickBot="1" x14ac:dyDescent="0.5">
      <c r="A114" s="258"/>
      <c r="B114" s="236" t="s">
        <v>45</v>
      </c>
      <c r="C114" s="222" t="s">
        <v>91</v>
      </c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4"/>
      <c r="Q114" s="33" t="s">
        <v>6</v>
      </c>
      <c r="R114" s="109"/>
      <c r="S114" s="75" t="b">
        <v>0</v>
      </c>
      <c r="T114" s="74" t="str">
        <f t="shared" si="2"/>
        <v>0</v>
      </c>
      <c r="U114" s="82">
        <v>2</v>
      </c>
      <c r="V114" s="107"/>
      <c r="W114" s="200"/>
    </row>
    <row r="115" spans="1:23" ht="24" thickBot="1" x14ac:dyDescent="0.5">
      <c r="A115" s="258"/>
      <c r="B115" s="237"/>
      <c r="C115" s="228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30"/>
      <c r="Q115" s="34" t="s">
        <v>7</v>
      </c>
      <c r="R115" s="110"/>
      <c r="S115" s="75" t="b">
        <v>0</v>
      </c>
      <c r="T115" s="74" t="str">
        <f t="shared" si="2"/>
        <v>0</v>
      </c>
      <c r="U115" s="82">
        <v>0</v>
      </c>
      <c r="V115" s="107"/>
      <c r="W115" s="200"/>
    </row>
    <row r="116" spans="1:23" ht="24" thickBot="1" x14ac:dyDescent="0.5">
      <c r="A116" s="258"/>
      <c r="B116" s="236" t="s">
        <v>46</v>
      </c>
      <c r="C116" s="222" t="s">
        <v>84</v>
      </c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4"/>
      <c r="Q116" s="33" t="s">
        <v>6</v>
      </c>
      <c r="R116" s="109"/>
      <c r="S116" s="75" t="b">
        <v>0</v>
      </c>
      <c r="T116" s="74" t="str">
        <f>IF((S116=TRUE),U116,"0")</f>
        <v>0</v>
      </c>
      <c r="U116" s="82">
        <v>2</v>
      </c>
      <c r="V116" s="107"/>
      <c r="W116" s="200"/>
    </row>
    <row r="117" spans="1:23" ht="24" thickBot="1" x14ac:dyDescent="0.5">
      <c r="A117" s="258"/>
      <c r="B117" s="238"/>
      <c r="C117" s="225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7"/>
      <c r="Q117" s="38" t="s">
        <v>7</v>
      </c>
      <c r="R117" s="111"/>
      <c r="S117" s="75" t="b">
        <v>0</v>
      </c>
      <c r="T117" s="74" t="str">
        <f t="shared" si="2"/>
        <v>0</v>
      </c>
      <c r="U117" s="82">
        <v>0</v>
      </c>
      <c r="V117" s="107"/>
      <c r="W117" s="200"/>
    </row>
    <row r="118" spans="1:23" ht="24" thickBot="1" x14ac:dyDescent="0.5">
      <c r="A118" s="258"/>
      <c r="B118" s="238"/>
      <c r="C118" s="225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7"/>
      <c r="Q118" s="119" t="s">
        <v>18</v>
      </c>
      <c r="R118" s="111"/>
      <c r="S118" s="75"/>
      <c r="T118" s="74" t="str">
        <f t="shared" si="2"/>
        <v>0</v>
      </c>
      <c r="U118" s="82"/>
      <c r="V118" s="107"/>
      <c r="W118" s="200"/>
    </row>
    <row r="119" spans="1:23" ht="43.5" customHeight="1" thickBot="1" x14ac:dyDescent="0.5">
      <c r="A119" s="258"/>
      <c r="B119" s="237"/>
      <c r="C119" s="228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30"/>
      <c r="Q119" s="120"/>
      <c r="R119" s="111"/>
      <c r="S119" s="75"/>
      <c r="T119" s="74" t="str">
        <f t="shared" si="2"/>
        <v>0</v>
      </c>
      <c r="U119" s="82"/>
      <c r="V119" s="107"/>
      <c r="W119" s="200"/>
    </row>
    <row r="120" spans="1:23" ht="24" thickBot="1" x14ac:dyDescent="0.5">
      <c r="A120" s="258"/>
      <c r="B120" s="213" t="s">
        <v>47</v>
      </c>
      <c r="C120" s="216" t="s">
        <v>96</v>
      </c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32"/>
      <c r="Q120" s="33" t="s">
        <v>6</v>
      </c>
      <c r="R120" s="109"/>
      <c r="S120" s="75" t="b">
        <v>0</v>
      </c>
      <c r="T120" s="74" t="str">
        <f t="shared" si="2"/>
        <v>0</v>
      </c>
      <c r="U120" s="82">
        <v>2</v>
      </c>
      <c r="V120" s="107"/>
      <c r="W120" s="200"/>
    </row>
    <row r="121" spans="1:23" ht="24" thickBot="1" x14ac:dyDescent="0.5">
      <c r="A121" s="258"/>
      <c r="B121" s="214"/>
      <c r="C121" s="21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33"/>
      <c r="Q121" s="34" t="s">
        <v>7</v>
      </c>
      <c r="R121" s="111"/>
      <c r="S121" s="75" t="b">
        <v>0</v>
      </c>
      <c r="T121" s="74" t="str">
        <f t="shared" si="2"/>
        <v>0</v>
      </c>
      <c r="U121" s="82">
        <v>0</v>
      </c>
      <c r="V121" s="107"/>
      <c r="W121" s="200"/>
    </row>
    <row r="122" spans="1:23" ht="99" customHeight="1" thickBot="1" x14ac:dyDescent="0.5">
      <c r="A122" s="258"/>
      <c r="B122" s="235"/>
      <c r="C122" s="220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34"/>
      <c r="Q122" s="61" t="s">
        <v>51</v>
      </c>
      <c r="R122" s="110"/>
      <c r="S122" s="75"/>
      <c r="T122" s="74" t="str">
        <f t="shared" si="2"/>
        <v>0</v>
      </c>
      <c r="U122" s="82"/>
      <c r="V122" s="107"/>
      <c r="W122" s="200"/>
    </row>
    <row r="123" spans="1:23" ht="24" thickBot="1" x14ac:dyDescent="0.5">
      <c r="A123" s="258"/>
      <c r="B123" s="236" t="s">
        <v>95</v>
      </c>
      <c r="C123" s="222" t="s">
        <v>85</v>
      </c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4"/>
      <c r="Q123" s="33" t="s">
        <v>6</v>
      </c>
      <c r="R123" s="109"/>
      <c r="S123" s="70" t="b">
        <v>0</v>
      </c>
      <c r="T123" s="74" t="str">
        <f t="shared" si="2"/>
        <v>0</v>
      </c>
      <c r="U123" s="87">
        <v>1</v>
      </c>
      <c r="V123" s="107"/>
      <c r="W123" s="200"/>
    </row>
    <row r="124" spans="1:23" ht="24" thickBot="1" x14ac:dyDescent="0.5">
      <c r="A124" s="259"/>
      <c r="B124" s="237"/>
      <c r="C124" s="228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30"/>
      <c r="Q124" s="34" t="s">
        <v>7</v>
      </c>
      <c r="R124" s="110"/>
      <c r="S124" s="88" t="b">
        <v>0</v>
      </c>
      <c r="T124" s="74" t="str">
        <f t="shared" si="2"/>
        <v>0</v>
      </c>
      <c r="U124" s="89">
        <v>0</v>
      </c>
      <c r="V124" s="108"/>
      <c r="W124" s="201"/>
    </row>
    <row r="125" spans="1:23" ht="24" thickBot="1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90"/>
      <c r="S125" s="91"/>
      <c r="T125" s="90">
        <f>SUM(T16:T124)</f>
        <v>0</v>
      </c>
      <c r="U125" s="92">
        <f>SUM(U16:U124)</f>
        <v>50</v>
      </c>
      <c r="V125" s="93"/>
      <c r="W125" s="94">
        <f>W16+W55+W82+W92</f>
        <v>50</v>
      </c>
    </row>
  </sheetData>
  <sheetProtection password="DA2F" sheet="1" objects="1" scenarios="1"/>
  <mergeCells count="164">
    <mergeCell ref="A76:A81"/>
    <mergeCell ref="A55:A75"/>
    <mergeCell ref="A92:A107"/>
    <mergeCell ref="A108:A124"/>
    <mergeCell ref="A16:A29"/>
    <mergeCell ref="A30:A54"/>
    <mergeCell ref="P5:Q5"/>
    <mergeCell ref="P6:Q6"/>
    <mergeCell ref="P7:Q7"/>
    <mergeCell ref="Q106:Q107"/>
    <mergeCell ref="B64:B67"/>
    <mergeCell ref="C120:P122"/>
    <mergeCell ref="B116:B119"/>
    <mergeCell ref="C88:P91"/>
    <mergeCell ref="B88:B91"/>
    <mergeCell ref="Q99:Q100"/>
    <mergeCell ref="C97:P100"/>
    <mergeCell ref="B85:B87"/>
    <mergeCell ref="C85:P87"/>
    <mergeCell ref="B97:B100"/>
    <mergeCell ref="Q74:Q75"/>
    <mergeCell ref="C64:P67"/>
    <mergeCell ref="C11:E11"/>
    <mergeCell ref="G11:I11"/>
    <mergeCell ref="A1:W1"/>
    <mergeCell ref="A2:W2"/>
    <mergeCell ref="W55:W81"/>
    <mergeCell ref="W82:W91"/>
    <mergeCell ref="B68:B71"/>
    <mergeCell ref="C68:P71"/>
    <mergeCell ref="Q70:Q71"/>
    <mergeCell ref="C55:P57"/>
    <mergeCell ref="B55:B57"/>
    <mergeCell ref="C60:P61"/>
    <mergeCell ref="B60:B61"/>
    <mergeCell ref="C58:P59"/>
    <mergeCell ref="B58:B59"/>
    <mergeCell ref="B72:B75"/>
    <mergeCell ref="B21:B22"/>
    <mergeCell ref="B16:B18"/>
    <mergeCell ref="C8:E8"/>
    <mergeCell ref="C9:E9"/>
    <mergeCell ref="B4:I4"/>
    <mergeCell ref="G8:I8"/>
    <mergeCell ref="G9:I9"/>
    <mergeCell ref="B48:B49"/>
    <mergeCell ref="C48:P49"/>
    <mergeCell ref="C15:N15"/>
    <mergeCell ref="W92:W124"/>
    <mergeCell ref="C82:P84"/>
    <mergeCell ref="B82:B84"/>
    <mergeCell ref="A82:A91"/>
    <mergeCell ref="B92:B96"/>
    <mergeCell ref="Q94:Q96"/>
    <mergeCell ref="C92:P96"/>
    <mergeCell ref="Q118:Q119"/>
    <mergeCell ref="C116:P119"/>
    <mergeCell ref="Q110:Q113"/>
    <mergeCell ref="C101:P103"/>
    <mergeCell ref="B101:B103"/>
    <mergeCell ref="B123:B124"/>
    <mergeCell ref="C104:P107"/>
    <mergeCell ref="C114:P115"/>
    <mergeCell ref="C123:P124"/>
    <mergeCell ref="B114:B115"/>
    <mergeCell ref="B108:B113"/>
    <mergeCell ref="C108:P113"/>
    <mergeCell ref="B104:B107"/>
    <mergeCell ref="R88:R91"/>
    <mergeCell ref="R92:R96"/>
    <mergeCell ref="Q90:Q91"/>
    <mergeCell ref="B120:B122"/>
    <mergeCell ref="W16:W54"/>
    <mergeCell ref="B30:B32"/>
    <mergeCell ref="C30:P32"/>
    <mergeCell ref="B45:B47"/>
    <mergeCell ref="C45:P47"/>
    <mergeCell ref="C41:P44"/>
    <mergeCell ref="B19:B20"/>
    <mergeCell ref="G37:P38"/>
    <mergeCell ref="B26:B27"/>
    <mergeCell ref="C26:P27"/>
    <mergeCell ref="C50:P51"/>
    <mergeCell ref="B50:B51"/>
    <mergeCell ref="C28:P29"/>
    <mergeCell ref="G33:P34"/>
    <mergeCell ref="B41:B44"/>
    <mergeCell ref="B33:B40"/>
    <mergeCell ref="B28:B29"/>
    <mergeCell ref="R16:R18"/>
    <mergeCell ref="B52:B54"/>
    <mergeCell ref="C52:P54"/>
    <mergeCell ref="C16:P18"/>
    <mergeCell ref="C19:P20"/>
    <mergeCell ref="C21:P22"/>
    <mergeCell ref="R19:R20"/>
    <mergeCell ref="C33:F40"/>
    <mergeCell ref="B23:B25"/>
    <mergeCell ref="B76:B81"/>
    <mergeCell ref="C76:H81"/>
    <mergeCell ref="I76:P77"/>
    <mergeCell ref="I78:P79"/>
    <mergeCell ref="I80:P81"/>
    <mergeCell ref="B62:B63"/>
    <mergeCell ref="C62:P63"/>
    <mergeCell ref="G39:P40"/>
    <mergeCell ref="C23:P25"/>
    <mergeCell ref="G35:P36"/>
    <mergeCell ref="C72:P75"/>
    <mergeCell ref="R23:R25"/>
    <mergeCell ref="R55:R57"/>
    <mergeCell ref="R58:R59"/>
    <mergeCell ref="R60:R61"/>
    <mergeCell ref="R62:R63"/>
    <mergeCell ref="R64:R67"/>
    <mergeCell ref="P4:Q4"/>
    <mergeCell ref="V55:V81"/>
    <mergeCell ref="V82:V91"/>
    <mergeCell ref="V16:V54"/>
    <mergeCell ref="R85:R87"/>
    <mergeCell ref="R45:R47"/>
    <mergeCell ref="R48:R49"/>
    <mergeCell ref="R26:R27"/>
    <mergeCell ref="R28:R29"/>
    <mergeCell ref="R30:R32"/>
    <mergeCell ref="Q66:Q67"/>
    <mergeCell ref="R21:R22"/>
    <mergeCell ref="V92:V124"/>
    <mergeCell ref="R123:R124"/>
    <mergeCell ref="R33:R34"/>
    <mergeCell ref="R35:R36"/>
    <mergeCell ref="R37:R38"/>
    <mergeCell ref="R39:R40"/>
    <mergeCell ref="R82:R84"/>
    <mergeCell ref="R97:R100"/>
    <mergeCell ref="R101:R103"/>
    <mergeCell ref="R104:R107"/>
    <mergeCell ref="R108:R113"/>
    <mergeCell ref="R114:R115"/>
    <mergeCell ref="R116:R119"/>
    <mergeCell ref="R120:R122"/>
    <mergeCell ref="R68:R71"/>
    <mergeCell ref="R72:R75"/>
    <mergeCell ref="R76:R77"/>
    <mergeCell ref="R78:R79"/>
    <mergeCell ref="R80:R81"/>
    <mergeCell ref="R50:R51"/>
    <mergeCell ref="R52:R54"/>
    <mergeCell ref="A8:A12"/>
    <mergeCell ref="T8:U8"/>
    <mergeCell ref="T9:U9"/>
    <mergeCell ref="T10:U10"/>
    <mergeCell ref="E6:M6"/>
    <mergeCell ref="P8:Q8"/>
    <mergeCell ref="P9:Q9"/>
    <mergeCell ref="P11:Q11"/>
    <mergeCell ref="P12:Q12"/>
    <mergeCell ref="C12:E12"/>
    <mergeCell ref="G12:I12"/>
    <mergeCell ref="L8:N8"/>
    <mergeCell ref="L9:N9"/>
    <mergeCell ref="L11:N11"/>
    <mergeCell ref="J8:J9"/>
    <mergeCell ref="L12:N12"/>
  </mergeCells>
  <conditionalFormatting sqref="R16:R18">
    <cfRule type="expression" dxfId="114" priority="118">
      <formula>IF($S$17=TRUE,TRUE,FALSE)</formula>
    </cfRule>
    <cfRule type="expression" dxfId="113" priority="119">
      <formula>IF(AND($S$16=FALSE,$S$17=FALSE),TRUE,FALSE)</formula>
    </cfRule>
    <cfRule type="expression" dxfId="112" priority="120">
      <formula>IF(S16=TRUE,TRUE,FALSE)</formula>
    </cfRule>
  </conditionalFormatting>
  <conditionalFormatting sqref="R19:R20">
    <cfRule type="expression" dxfId="111" priority="115">
      <formula>IF(AND($S$19=FALSE,$S$20=FALSE),TRUE,FALSE)</formula>
    </cfRule>
    <cfRule type="expression" dxfId="110" priority="116">
      <formula>IF($S$20=TRUE,TRUE,FALSE)</formula>
    </cfRule>
    <cfRule type="expression" dxfId="109" priority="117">
      <formula>IF($S$19=TRUE,TRUE,FALSE)</formula>
    </cfRule>
  </conditionalFormatting>
  <conditionalFormatting sqref="R21:R22 R39">
    <cfRule type="expression" dxfId="108" priority="111">
      <formula>IF(AND(S21=FALSE,S22=FALSE),TRUE,FALSE)</formula>
    </cfRule>
    <cfRule type="expression" dxfId="107" priority="112">
      <formula>IF(S22=TRUE,TRUE,FALSE)</formula>
    </cfRule>
    <cfRule type="expression" dxfId="106" priority="113">
      <formula>IF(S21=TRUE,TRUE,FALSE)</formula>
    </cfRule>
  </conditionalFormatting>
  <conditionalFormatting sqref="R23">
    <cfRule type="expression" dxfId="105" priority="110">
      <formula>IF(AND($S$23=FALSE,$S$24=FALSE),TRUE,FALSE)</formula>
    </cfRule>
  </conditionalFormatting>
  <conditionalFormatting sqref="R26:R27">
    <cfRule type="expression" dxfId="104" priority="104">
      <formula>IF(AND(S26=FALSE,S27=FALSE),TRUE,FALSE)</formula>
    </cfRule>
    <cfRule type="expression" dxfId="103" priority="105">
      <formula>IF(S27=TRUE,TRUE,FALSE)</formula>
    </cfRule>
    <cfRule type="expression" dxfId="102" priority="106">
      <formula>IF(S26=TRUE,TRUE,FALSE)</formula>
    </cfRule>
  </conditionalFormatting>
  <conditionalFormatting sqref="R28:R29">
    <cfRule type="expression" dxfId="101" priority="101">
      <formula>IF(AND(S28=FALSE,S29=FALSE),TRUE,FALSE)</formula>
    </cfRule>
    <cfRule type="expression" dxfId="100" priority="102">
      <formula>IF(S29=TRUE,TRUE,FALSE)</formula>
    </cfRule>
    <cfRule type="expression" dxfId="99" priority="103">
      <formula>IF(S28=TRUE,TRUE,FALSE)</formula>
    </cfRule>
  </conditionalFormatting>
  <conditionalFormatting sqref="R30">
    <cfRule type="expression" dxfId="98" priority="98">
      <formula>IF(AND(S30=FALSE,S31=FALSE),TRUE,FALSE)</formula>
    </cfRule>
    <cfRule type="expression" dxfId="97" priority="99">
      <formula>IF(S31=TRUE,TRUE,FALSE)</formula>
    </cfRule>
    <cfRule type="expression" dxfId="96" priority="100">
      <formula>IF(S30=TRUE,TRUE,FALSE)</formula>
    </cfRule>
  </conditionalFormatting>
  <conditionalFormatting sqref="R23">
    <cfRule type="expression" dxfId="95" priority="95">
      <formula>IF(AND(S23=FALSE,S24=FALSE),TRUE,FALSE)</formula>
    </cfRule>
    <cfRule type="expression" dxfId="94" priority="96">
      <formula>IF(S24=TRUE,TRUE,FALSE)</formula>
    </cfRule>
    <cfRule type="expression" dxfId="93" priority="97">
      <formula>IF(S23=TRUE,TRUE,FALSE)</formula>
    </cfRule>
  </conditionalFormatting>
  <conditionalFormatting sqref="R48:R49">
    <cfRule type="expression" dxfId="92" priority="92">
      <formula>IF(AND(S48=FALSE,S49=FALSE),TRUE,FALSE)</formula>
    </cfRule>
    <cfRule type="expression" dxfId="91" priority="93">
      <formula>IF(S49=TRUE,TRUE,FALSE)</formula>
    </cfRule>
    <cfRule type="expression" dxfId="90" priority="94">
      <formula>IF(S48=TRUE,TRUE,FALSE)</formula>
    </cfRule>
  </conditionalFormatting>
  <conditionalFormatting sqref="R50:R51">
    <cfRule type="expression" dxfId="89" priority="89">
      <formula>IF(AND(S50=FALSE,S51=FALSE),TRUE,FALSE)</formula>
    </cfRule>
    <cfRule type="expression" dxfId="88" priority="90">
      <formula>IF(S51=TRUE,TRUE,FALSE)</formula>
    </cfRule>
    <cfRule type="expression" dxfId="87" priority="91">
      <formula>IF(S50=TRUE,TRUE,FALSE)</formula>
    </cfRule>
  </conditionalFormatting>
  <conditionalFormatting sqref="R52">
    <cfRule type="expression" dxfId="86" priority="86">
      <formula>IF(AND(S52=FALSE,S53=FALSE),TRUE,FALSE)</formula>
    </cfRule>
    <cfRule type="expression" dxfId="85" priority="87">
      <formula>IF(S53=TRUE,TRUE,FALSE)</formula>
    </cfRule>
    <cfRule type="expression" dxfId="84" priority="88">
      <formula>IF(S52=TRUE,TRUE,FALSE)</formula>
    </cfRule>
  </conditionalFormatting>
  <conditionalFormatting sqref="R45">
    <cfRule type="expression" dxfId="83" priority="83">
      <formula>IF(AND(S45=FALSE,S46=FALSE),TRUE,FALSE)</formula>
    </cfRule>
    <cfRule type="expression" dxfId="82" priority="84">
      <formula>IF(S46=TRUE,TRUE,FALSE)</formula>
    </cfRule>
    <cfRule type="expression" dxfId="81" priority="85">
      <formula>IF(S45=TRUE,TRUE,FALSE)</formula>
    </cfRule>
  </conditionalFormatting>
  <conditionalFormatting sqref="R33:R34">
    <cfRule type="expression" dxfId="80" priority="80">
      <formula>IF(AND(S33=FALSE,S34=FALSE),TRUE,FALSE)</formula>
    </cfRule>
    <cfRule type="expression" dxfId="79" priority="81">
      <formula>IF(S34=TRUE,TRUE,FALSE)</formula>
    </cfRule>
    <cfRule type="expression" dxfId="78" priority="82">
      <formula>IF(S33=TRUE,TRUE,FALSE)</formula>
    </cfRule>
  </conditionalFormatting>
  <conditionalFormatting sqref="R35:R36">
    <cfRule type="expression" dxfId="77" priority="77">
      <formula>IF(AND(S35=FALSE,S36=FALSE),TRUE,FALSE)</formula>
    </cfRule>
    <cfRule type="expression" dxfId="76" priority="78">
      <formula>IF(S36=TRUE,TRUE,FALSE)</formula>
    </cfRule>
    <cfRule type="expression" dxfId="75" priority="79">
      <formula>IF(S35=TRUE,TRUE,FALSE)</formula>
    </cfRule>
  </conditionalFormatting>
  <conditionalFormatting sqref="R37:R38">
    <cfRule type="expression" dxfId="74" priority="74">
      <formula>IF(AND(S37=FALSE,S38=FALSE),TRUE,FALSE)</formula>
    </cfRule>
    <cfRule type="expression" dxfId="73" priority="75">
      <formula>IF(S38=TRUE,TRUE,FALSE)</formula>
    </cfRule>
    <cfRule type="expression" dxfId="72" priority="76">
      <formula>IF(S37=TRUE,TRUE,FALSE)</formula>
    </cfRule>
  </conditionalFormatting>
  <conditionalFormatting sqref="R58:R59">
    <cfRule type="expression" dxfId="71" priority="68">
      <formula>IF(AND(S58=FALSE,S59=FALSE),TRUE,FALSE)</formula>
    </cfRule>
    <cfRule type="expression" dxfId="70" priority="69">
      <formula>IF(S59=TRUE,TRUE,FALSE)</formula>
    </cfRule>
    <cfRule type="expression" dxfId="69" priority="70">
      <formula>IF(S58=TRUE,TRUE,FALSE)</formula>
    </cfRule>
  </conditionalFormatting>
  <conditionalFormatting sqref="R60:R61">
    <cfRule type="expression" dxfId="68" priority="65">
      <formula>IF(AND(S60=FALSE,S61=FALSE),TRUE,FALSE)</formula>
    </cfRule>
    <cfRule type="expression" dxfId="67" priority="66">
      <formula>IF(S61=TRUE,TRUE,FALSE)</formula>
    </cfRule>
    <cfRule type="expression" dxfId="66" priority="67">
      <formula>IF(S60=TRUE,TRUE,FALSE)</formula>
    </cfRule>
  </conditionalFormatting>
  <conditionalFormatting sqref="R62:R63">
    <cfRule type="expression" dxfId="65" priority="62">
      <formula>IF(AND(S62=FALSE,S63=FALSE),TRUE,FALSE)</formula>
    </cfRule>
    <cfRule type="expression" dxfId="64" priority="63">
      <formula>IF(S63=TRUE,TRUE,FALSE)</formula>
    </cfRule>
    <cfRule type="expression" dxfId="63" priority="64">
      <formula>IF(S62=TRUE,TRUE,FALSE)</formula>
    </cfRule>
  </conditionalFormatting>
  <conditionalFormatting sqref="R78:R79">
    <cfRule type="expression" dxfId="62" priority="59">
      <formula>IF(AND(S78=FALSE,S79=FALSE),TRUE,FALSE)</formula>
    </cfRule>
    <cfRule type="expression" dxfId="61" priority="60">
      <formula>IF(S79=TRUE,TRUE,FALSE)</formula>
    </cfRule>
    <cfRule type="expression" dxfId="60" priority="61">
      <formula>IF(S78=TRUE,TRUE,FALSE)</formula>
    </cfRule>
  </conditionalFormatting>
  <conditionalFormatting sqref="R80:R81">
    <cfRule type="expression" dxfId="59" priority="56">
      <formula>IF(AND(S80=FALSE,S81=FALSE),TRUE,FALSE)</formula>
    </cfRule>
    <cfRule type="expression" dxfId="58" priority="57">
      <formula>IF(S81=TRUE,TRUE,FALSE)</formula>
    </cfRule>
    <cfRule type="expression" dxfId="57" priority="58">
      <formula>IF(S80=TRUE,TRUE,FALSE)</formula>
    </cfRule>
  </conditionalFormatting>
  <conditionalFormatting sqref="R82">
    <cfRule type="expression" dxfId="56" priority="53">
      <formula>IF(AND(S82=FALSE,S83=FALSE),TRUE,FALSE)</formula>
    </cfRule>
    <cfRule type="expression" dxfId="55" priority="54">
      <formula>IF(S83=TRUE,TRUE,FALSE)</formula>
    </cfRule>
    <cfRule type="expression" dxfId="54" priority="55">
      <formula>IF(S82=TRUE,TRUE,FALSE)</formula>
    </cfRule>
  </conditionalFormatting>
  <conditionalFormatting sqref="R114:R115">
    <cfRule type="expression" dxfId="53" priority="50">
      <formula>IF(AND(S114=FALSE,S115=FALSE),TRUE,FALSE)</formula>
    </cfRule>
    <cfRule type="expression" dxfId="52" priority="51">
      <formula>IF(S115=TRUE,TRUE,FALSE)</formula>
    </cfRule>
    <cfRule type="expression" dxfId="51" priority="52">
      <formula>IF(S114=TRUE,TRUE,FALSE)</formula>
    </cfRule>
  </conditionalFormatting>
  <conditionalFormatting sqref="R123:R124">
    <cfRule type="expression" dxfId="50" priority="47">
      <formula>IF(AND(S123=FALSE,S124=FALSE),TRUE,FALSE)</formula>
    </cfRule>
    <cfRule type="expression" dxfId="49" priority="48">
      <formula>IF(S124=TRUE,TRUE,FALSE)</formula>
    </cfRule>
    <cfRule type="expression" dxfId="48" priority="49">
      <formula>IF(S123=TRUE,TRUE,FALSE)</formula>
    </cfRule>
  </conditionalFormatting>
  <conditionalFormatting sqref="R64">
    <cfRule type="expression" dxfId="47" priority="44">
      <formula>IF(AND(S64=FALSE,S65=FALSE),TRUE,FALSE)</formula>
    </cfRule>
    <cfRule type="expression" dxfId="46" priority="45">
      <formula>IF(S65=TRUE,TRUE,FALSE)</formula>
    </cfRule>
    <cfRule type="expression" dxfId="45" priority="46">
      <formula>IF(S64=TRUE,TRUE,FALSE)</formula>
    </cfRule>
  </conditionalFormatting>
  <conditionalFormatting sqref="R68">
    <cfRule type="expression" dxfId="44" priority="41">
      <formula>IF(AND(S68=FALSE,S69=FALSE),TRUE,FALSE)</formula>
    </cfRule>
    <cfRule type="expression" dxfId="43" priority="42">
      <formula>IF(S69=TRUE,TRUE,FALSE)</formula>
    </cfRule>
    <cfRule type="expression" dxfId="42" priority="43">
      <formula>IF(S68=TRUE,TRUE,FALSE)</formula>
    </cfRule>
  </conditionalFormatting>
  <conditionalFormatting sqref="R72">
    <cfRule type="expression" dxfId="41" priority="38">
      <formula>IF(AND(S72=FALSE,S73=FALSE),TRUE,FALSE)</formula>
    </cfRule>
    <cfRule type="expression" dxfId="40" priority="39">
      <formula>IF(S73=TRUE,TRUE,FALSE)</formula>
    </cfRule>
    <cfRule type="expression" dxfId="39" priority="40">
      <formula>IF(S72=TRUE,TRUE,FALSE)</formula>
    </cfRule>
  </conditionalFormatting>
  <conditionalFormatting sqref="R88">
    <cfRule type="expression" dxfId="38" priority="35">
      <formula>IF(AND(S88=FALSE,S89=FALSE),TRUE,FALSE)</formula>
    </cfRule>
    <cfRule type="expression" dxfId="37" priority="36">
      <formula>IF(S89=TRUE,TRUE,FALSE)</formula>
    </cfRule>
    <cfRule type="expression" dxfId="36" priority="37">
      <formula>IF(S88=TRUE,TRUE,FALSE)</formula>
    </cfRule>
  </conditionalFormatting>
  <conditionalFormatting sqref="R92">
    <cfRule type="expression" dxfId="35" priority="32">
      <formula>IF(AND(S92=FALSE,S93=FALSE),TRUE,FALSE)</formula>
    </cfRule>
    <cfRule type="expression" dxfId="34" priority="33">
      <formula>IF(S93=TRUE,TRUE,FALSE)</formula>
    </cfRule>
    <cfRule type="expression" dxfId="33" priority="34">
      <formula>IF(S92=TRUE,TRUE,FALSE)</formula>
    </cfRule>
  </conditionalFormatting>
  <conditionalFormatting sqref="R97">
    <cfRule type="expression" dxfId="32" priority="29">
      <formula>IF(AND(S97=FALSE,S98=FALSE),TRUE,FALSE)</formula>
    </cfRule>
    <cfRule type="expression" dxfId="31" priority="30">
      <formula>IF(S98=TRUE,TRUE,FALSE)</formula>
    </cfRule>
    <cfRule type="expression" dxfId="30" priority="31">
      <formula>IF(S97=TRUE,TRUE,FALSE)</formula>
    </cfRule>
  </conditionalFormatting>
  <conditionalFormatting sqref="R85">
    <cfRule type="expression" dxfId="29" priority="26">
      <formula>IF(AND(S85=FALSE,S86=FALSE),TRUE,FALSE)</formula>
    </cfRule>
    <cfRule type="expression" dxfId="28" priority="27">
      <formula>IF(S86=TRUE,TRUE,FALSE)</formula>
    </cfRule>
    <cfRule type="expression" dxfId="27" priority="28">
      <formula>IF(S85=TRUE,TRUE,FALSE)</formula>
    </cfRule>
  </conditionalFormatting>
  <conditionalFormatting sqref="R101">
    <cfRule type="expression" dxfId="26" priority="23">
      <formula>IF(AND(S101=FALSE,S102=FALSE),TRUE,FALSE)</formula>
    </cfRule>
    <cfRule type="expression" dxfId="25" priority="24">
      <formula>IF(S102=TRUE,TRUE,FALSE)</formula>
    </cfRule>
    <cfRule type="expression" dxfId="24" priority="25">
      <formula>IF(S101=TRUE,TRUE,FALSE)</formula>
    </cfRule>
  </conditionalFormatting>
  <conditionalFormatting sqref="R104">
    <cfRule type="expression" dxfId="23" priority="20">
      <formula>IF(AND(S104=FALSE,S105=FALSE),TRUE,FALSE)</formula>
    </cfRule>
    <cfRule type="expression" dxfId="22" priority="21">
      <formula>IF(S105=TRUE,TRUE,FALSE)</formula>
    </cfRule>
    <cfRule type="expression" dxfId="21" priority="22">
      <formula>IF(S104=TRUE,TRUE,FALSE)</formula>
    </cfRule>
  </conditionalFormatting>
  <conditionalFormatting sqref="R108">
    <cfRule type="expression" dxfId="20" priority="17">
      <formula>IF(AND(S108=FALSE,S109=FALSE),TRUE,FALSE)</formula>
    </cfRule>
    <cfRule type="expression" dxfId="19" priority="18">
      <formula>IF(S109=TRUE,TRUE,FALSE)</formula>
    </cfRule>
    <cfRule type="expression" dxfId="18" priority="19">
      <formula>IF(S108=TRUE,TRUE,FALSE)</formula>
    </cfRule>
  </conditionalFormatting>
  <conditionalFormatting sqref="R116">
    <cfRule type="expression" dxfId="17" priority="14">
      <formula>IF(AND(S116=FALSE,S117=FALSE),TRUE,FALSE)</formula>
    </cfRule>
    <cfRule type="expression" dxfId="16" priority="15">
      <formula>IF(S117=TRUE,TRUE,FALSE)</formula>
    </cfRule>
    <cfRule type="expression" dxfId="15" priority="16">
      <formula>IF(S116=TRUE,TRUE,FALSE)</formula>
    </cfRule>
  </conditionalFormatting>
  <conditionalFormatting sqref="R120">
    <cfRule type="expression" dxfId="14" priority="11">
      <formula>IF(AND(S120=FALSE,S121=FALSE),TRUE,FALSE)</formula>
    </cfRule>
    <cfRule type="expression" dxfId="13" priority="12">
      <formula>IF(S121=TRUE,TRUE,FALSE)</formula>
    </cfRule>
    <cfRule type="expression" dxfId="12" priority="13">
      <formula>IF(S120=TRUE,TRUE,FALSE)</formula>
    </cfRule>
  </conditionalFormatting>
  <conditionalFormatting sqref="R76:R77">
    <cfRule type="expression" dxfId="11" priority="8">
      <formula>IF(AND(S76=FALSE,S77=FALSE),TRUE,FALSE)</formula>
    </cfRule>
    <cfRule type="expression" dxfId="10" priority="9">
      <formula>IF(S77=TRUE,TRUE,FALSE)</formula>
    </cfRule>
    <cfRule type="expression" dxfId="9" priority="10">
      <formula>IF(S76=TRUE,TRUE,FALSE)</formula>
    </cfRule>
  </conditionalFormatting>
  <conditionalFormatting sqref="R42">
    <cfRule type="expression" dxfId="8" priority="6">
      <formula>IF(S42=TRUE,TRUE,FALSE)</formula>
    </cfRule>
  </conditionalFormatting>
  <conditionalFormatting sqref="R42">
    <cfRule type="expression" dxfId="7" priority="5">
      <formula>IF(S42=TRUE,TRUE,FALSE)</formula>
    </cfRule>
  </conditionalFormatting>
  <conditionalFormatting sqref="R42">
    <cfRule type="expression" dxfId="6" priority="4">
      <formula>IF(S42=TRUE,TRUE,FALSE)</formula>
    </cfRule>
  </conditionalFormatting>
  <conditionalFormatting sqref="R55">
    <cfRule type="expression" dxfId="5" priority="1">
      <formula>IF(AND(S55=FALSE,S56=FALSE),TRUE,FALSE)</formula>
    </cfRule>
    <cfRule type="expression" dxfId="4" priority="2">
      <formula>IF(S56=TRUE,TRUE,FALSE)</formula>
    </cfRule>
    <cfRule type="expression" dxfId="3" priority="3">
      <formula>IF(S55=TRUE,TRUE,FALSE)</formula>
    </cfRule>
  </conditionalFormatting>
  <conditionalFormatting sqref="R40">
    <cfRule type="expression" dxfId="2" priority="124">
      <formula>IF(AND(S40=FALSE,#REF!=FALSE),TRUE,FALSE)</formula>
    </cfRule>
    <cfRule type="expression" dxfId="1" priority="125">
      <formula>IF(#REF!=TRUE,TRUE,FALSE)</formula>
    </cfRule>
    <cfRule type="expression" dxfId="0" priority="126">
      <formula>IF(S40=TRUE,TRUE,FALSE)</formula>
    </cfRule>
  </conditionalFormatting>
  <pageMargins left="0.36666666666666664" right="0.70866141732283472" top="1.2604166666666667" bottom="0.72187500000000004" header="0.31496062992125984" footer="0.31496062992125984"/>
  <pageSetup paperSize="8" scale="55" fitToHeight="0" orientation="landscape" cellComments="asDisplayed" r:id="rId1"/>
  <headerFooter>
    <oddHeader>&amp;L
&amp;C&amp;G</oddHeader>
    <oddFooter>&amp;C&amp;18GRILLE D'AUDIT : CHARIOT D'URGENCE ET CURARES - MISE A JOUR LE 20/06/2017</oddFooter>
  </headerFooter>
  <rowBreaks count="3" manualBreakCount="3">
    <brk id="32" max="19" man="1"/>
    <brk id="75" max="19" man="1"/>
    <brk id="107" max="19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16</xdr:col>
                    <xdr:colOff>3375660</xdr:colOff>
                    <xdr:row>92</xdr:row>
                    <xdr:rowOff>45720</xdr:rowOff>
                  </from>
                  <to>
                    <xdr:col>16</xdr:col>
                    <xdr:colOff>3680460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15</xdr:row>
                    <xdr:rowOff>38100</xdr:rowOff>
                  </from>
                  <to>
                    <xdr:col>16</xdr:col>
                    <xdr:colOff>3726180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16</xdr:row>
                    <xdr:rowOff>22860</xdr:rowOff>
                  </from>
                  <to>
                    <xdr:col>16</xdr:col>
                    <xdr:colOff>3771900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18</xdr:row>
                    <xdr:rowOff>22860</xdr:rowOff>
                  </from>
                  <to>
                    <xdr:col>16</xdr:col>
                    <xdr:colOff>3771900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19</xdr:row>
                    <xdr:rowOff>22860</xdr:rowOff>
                  </from>
                  <to>
                    <xdr:col>16</xdr:col>
                    <xdr:colOff>3771900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25</xdr:row>
                    <xdr:rowOff>22860</xdr:rowOff>
                  </from>
                  <to>
                    <xdr:col>16</xdr:col>
                    <xdr:colOff>3771900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26</xdr:row>
                    <xdr:rowOff>22860</xdr:rowOff>
                  </from>
                  <to>
                    <xdr:col>16</xdr:col>
                    <xdr:colOff>3771900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Check Box 52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62</xdr:row>
                    <xdr:rowOff>0</xdr:rowOff>
                  </from>
                  <to>
                    <xdr:col>16</xdr:col>
                    <xdr:colOff>3649980</xdr:colOff>
                    <xdr:row>62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3" name="Check Box 53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32</xdr:row>
                    <xdr:rowOff>83820</xdr:rowOff>
                  </from>
                  <to>
                    <xdr:col>16</xdr:col>
                    <xdr:colOff>3771900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4" name="Check Box 64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33</xdr:row>
                    <xdr:rowOff>83820</xdr:rowOff>
                  </from>
                  <to>
                    <xdr:col>16</xdr:col>
                    <xdr:colOff>3771900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5" name="Check Box 65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34</xdr:row>
                    <xdr:rowOff>83820</xdr:rowOff>
                  </from>
                  <to>
                    <xdr:col>16</xdr:col>
                    <xdr:colOff>3771900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6" name="Check Box 84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38</xdr:row>
                    <xdr:rowOff>83820</xdr:rowOff>
                  </from>
                  <to>
                    <xdr:col>16</xdr:col>
                    <xdr:colOff>3771900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7" name="Check Box 95">
              <controlPr locked="0" defaultSize="0" autoFill="0" autoLine="0" autoPict="0">
                <anchor moveWithCells="1">
                  <from>
                    <xdr:col>16</xdr:col>
                    <xdr:colOff>3451860</xdr:colOff>
                    <xdr:row>39</xdr:row>
                    <xdr:rowOff>83820</xdr:rowOff>
                  </from>
                  <to>
                    <xdr:col>16</xdr:col>
                    <xdr:colOff>3756660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8" name="Check Box 101">
              <controlPr locked="0" defaultSize="0" autoFill="0" autoLine="0" autoPict="0">
                <anchor moveWithCells="1">
                  <from>
                    <xdr:col>16</xdr:col>
                    <xdr:colOff>3619500</xdr:colOff>
                    <xdr:row>41</xdr:row>
                    <xdr:rowOff>38100</xdr:rowOff>
                  </from>
                  <to>
                    <xdr:col>16</xdr:col>
                    <xdr:colOff>4191000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9" name="Check Box 107">
              <controlPr locked="0" defaultSize="0" autoFill="0" autoLine="0" autoPict="0">
                <anchor moveWithCells="1">
                  <from>
                    <xdr:col>16</xdr:col>
                    <xdr:colOff>3383280</xdr:colOff>
                    <xdr:row>44</xdr:row>
                    <xdr:rowOff>68580</xdr:rowOff>
                  </from>
                  <to>
                    <xdr:col>16</xdr:col>
                    <xdr:colOff>3688080</xdr:colOff>
                    <xdr:row>44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0" name="Check Box 117">
              <controlPr locked="0" defaultSize="0" autoFill="0" autoLine="0" autoPict="0">
                <anchor moveWithCells="1">
                  <from>
                    <xdr:col>16</xdr:col>
                    <xdr:colOff>3383280</xdr:colOff>
                    <xdr:row>45</xdr:row>
                    <xdr:rowOff>68580</xdr:rowOff>
                  </from>
                  <to>
                    <xdr:col>16</xdr:col>
                    <xdr:colOff>3688080</xdr:colOff>
                    <xdr:row>45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1" name="Check Box 182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64</xdr:row>
                    <xdr:rowOff>0</xdr:rowOff>
                  </from>
                  <to>
                    <xdr:col>16</xdr:col>
                    <xdr:colOff>3649980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2" name="Check Box 191">
              <controlPr locked="0" defaultSize="0" autoFill="0" autoLine="0" autoPict="0">
                <anchor moveWithCells="1">
                  <from>
                    <xdr:col>16</xdr:col>
                    <xdr:colOff>3322320</xdr:colOff>
                    <xdr:row>84</xdr:row>
                    <xdr:rowOff>0</xdr:rowOff>
                  </from>
                  <to>
                    <xdr:col>16</xdr:col>
                    <xdr:colOff>3627120</xdr:colOff>
                    <xdr:row>84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3" name="Check Box 214">
              <controlPr locked="0" defaultSize="0" autoFill="0" autoLine="0" autoPict="0">
                <anchor moveWithCells="1">
                  <from>
                    <xdr:col>16</xdr:col>
                    <xdr:colOff>3322320</xdr:colOff>
                    <xdr:row>85</xdr:row>
                    <xdr:rowOff>0</xdr:rowOff>
                  </from>
                  <to>
                    <xdr:col>16</xdr:col>
                    <xdr:colOff>3627120</xdr:colOff>
                    <xdr:row>85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4" name="Check Box 215">
              <controlPr locked="0" defaultSize="0" autoFill="0" autoLine="0" autoPict="0">
                <anchor moveWithCells="1">
                  <from>
                    <xdr:col>16</xdr:col>
                    <xdr:colOff>3360420</xdr:colOff>
                    <xdr:row>87</xdr:row>
                    <xdr:rowOff>0</xdr:rowOff>
                  </from>
                  <to>
                    <xdr:col>16</xdr:col>
                    <xdr:colOff>3665220</xdr:colOff>
                    <xdr:row>87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5" name="Check Box 234">
              <controlPr locked="0" defaultSize="0" autoFill="0" autoLine="0" autoPict="0">
                <anchor moveWithCells="1">
                  <from>
                    <xdr:col>16</xdr:col>
                    <xdr:colOff>3360420</xdr:colOff>
                    <xdr:row>88</xdr:row>
                    <xdr:rowOff>0</xdr:rowOff>
                  </from>
                  <to>
                    <xdr:col>16</xdr:col>
                    <xdr:colOff>3665220</xdr:colOff>
                    <xdr:row>88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26" name="Check Box 484">
              <controlPr locked="0" defaultSize="0" autoFill="0" autoLine="0" autoPict="0">
                <anchor moveWithCells="1">
                  <from>
                    <xdr:col>16</xdr:col>
                    <xdr:colOff>3322320</xdr:colOff>
                    <xdr:row>96</xdr:row>
                    <xdr:rowOff>22860</xdr:rowOff>
                  </from>
                  <to>
                    <xdr:col>16</xdr:col>
                    <xdr:colOff>3627120</xdr:colOff>
                    <xdr:row>96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27" name="Check Box 495">
              <controlPr locked="0" defaultSize="0" autoFill="0" autoLine="0" autoPict="0">
                <anchor moveWithCells="1">
                  <from>
                    <xdr:col>16</xdr:col>
                    <xdr:colOff>3322320</xdr:colOff>
                    <xdr:row>97</xdr:row>
                    <xdr:rowOff>22860</xdr:rowOff>
                  </from>
                  <to>
                    <xdr:col>16</xdr:col>
                    <xdr:colOff>3627120</xdr:colOff>
                    <xdr:row>97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28" name="Check Box 763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103</xdr:row>
                    <xdr:rowOff>0</xdr:rowOff>
                  </from>
                  <to>
                    <xdr:col>16</xdr:col>
                    <xdr:colOff>3611880</xdr:colOff>
                    <xdr:row>103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29" name="Check Box 774">
              <controlPr locked="0" defaultSize="0" autoFill="0" autoLine="0" autoPict="0">
                <anchor moveWithCells="1">
                  <from>
                    <xdr:col>16</xdr:col>
                    <xdr:colOff>3284220</xdr:colOff>
                    <xdr:row>104</xdr:row>
                    <xdr:rowOff>0</xdr:rowOff>
                  </from>
                  <to>
                    <xdr:col>16</xdr:col>
                    <xdr:colOff>3589020</xdr:colOff>
                    <xdr:row>104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30" name="Check Box 886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114</xdr:row>
                    <xdr:rowOff>45720</xdr:rowOff>
                  </from>
                  <to>
                    <xdr:col>16</xdr:col>
                    <xdr:colOff>3611880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31" name="Check Box 922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115</xdr:row>
                    <xdr:rowOff>0</xdr:rowOff>
                  </from>
                  <to>
                    <xdr:col>16</xdr:col>
                    <xdr:colOff>3611880</xdr:colOff>
                    <xdr:row>115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32" name="Check Box 1013">
              <controlPr locked="0" defaultSize="0" autoFill="0" autoLine="0" autoPict="0">
                <anchor moveWithCells="1">
                  <from>
                    <xdr:col>16</xdr:col>
                    <xdr:colOff>3284220</xdr:colOff>
                    <xdr:row>120</xdr:row>
                    <xdr:rowOff>0</xdr:rowOff>
                  </from>
                  <to>
                    <xdr:col>16</xdr:col>
                    <xdr:colOff>3589020</xdr:colOff>
                    <xdr:row>120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33" name="Check Box 1049">
              <controlPr locked="0" defaultSize="0" autoFill="0" autoLine="0" autoPict="0">
                <anchor moveWithCells="1">
                  <from>
                    <xdr:col>16</xdr:col>
                    <xdr:colOff>3261360</xdr:colOff>
                    <xdr:row>122</xdr:row>
                    <xdr:rowOff>0</xdr:rowOff>
                  </from>
                  <to>
                    <xdr:col>16</xdr:col>
                    <xdr:colOff>3566160</xdr:colOff>
                    <xdr:row>122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4" name="Check Box 1060">
              <controlPr locked="0" defaultSize="0" autoFill="0" autoLine="0" autoPict="0">
                <anchor moveWithCells="1">
                  <from>
                    <xdr:col>16</xdr:col>
                    <xdr:colOff>3261360</xdr:colOff>
                    <xdr:row>123</xdr:row>
                    <xdr:rowOff>0</xdr:rowOff>
                  </from>
                  <to>
                    <xdr:col>16</xdr:col>
                    <xdr:colOff>3566160</xdr:colOff>
                    <xdr:row>123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5" name="Check Box 1071">
              <controlPr locked="0" defaultSize="0" autoFill="0" autoLine="0" autoPict="0">
                <anchor moveWithCells="1">
                  <from>
                    <xdr:col>16</xdr:col>
                    <xdr:colOff>3322320</xdr:colOff>
                    <xdr:row>116</xdr:row>
                    <xdr:rowOff>0</xdr:rowOff>
                  </from>
                  <to>
                    <xdr:col>16</xdr:col>
                    <xdr:colOff>3627120</xdr:colOff>
                    <xdr:row>116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36" name="Check Box 1129">
              <controlPr locked="0" defaultSize="0" autoFill="0" autoLine="0" autoPict="0">
                <anchor moveWithCells="1">
                  <from>
                    <xdr:col>16</xdr:col>
                    <xdr:colOff>3284220</xdr:colOff>
                    <xdr:row>119</xdr:row>
                    <xdr:rowOff>0</xdr:rowOff>
                  </from>
                  <to>
                    <xdr:col>16</xdr:col>
                    <xdr:colOff>3589020</xdr:colOff>
                    <xdr:row>119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37" name="Check Box 1203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113</xdr:row>
                    <xdr:rowOff>0</xdr:rowOff>
                  </from>
                  <to>
                    <xdr:col>16</xdr:col>
                    <xdr:colOff>3611880</xdr:colOff>
                    <xdr:row>113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38" name="Check Box 1208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27</xdr:row>
                    <xdr:rowOff>22860</xdr:rowOff>
                  </from>
                  <to>
                    <xdr:col>16</xdr:col>
                    <xdr:colOff>3771900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39" name="Check Box 1215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28</xdr:row>
                    <xdr:rowOff>22860</xdr:rowOff>
                  </from>
                  <to>
                    <xdr:col>16</xdr:col>
                    <xdr:colOff>3771900</xdr:colOff>
                    <xdr:row>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40" name="Check Box 1219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29</xdr:row>
                    <xdr:rowOff>335280</xdr:rowOff>
                  </from>
                  <to>
                    <xdr:col>16</xdr:col>
                    <xdr:colOff>3771900</xdr:colOff>
                    <xdr:row>29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41" name="Check Box 1226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30</xdr:row>
                    <xdr:rowOff>68580</xdr:rowOff>
                  </from>
                  <to>
                    <xdr:col>16</xdr:col>
                    <xdr:colOff>3771900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42" name="Check Box 1227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36</xdr:row>
                    <xdr:rowOff>83820</xdr:rowOff>
                  </from>
                  <to>
                    <xdr:col>16</xdr:col>
                    <xdr:colOff>3771900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43" name="Check Box 1238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37</xdr:row>
                    <xdr:rowOff>83820</xdr:rowOff>
                  </from>
                  <to>
                    <xdr:col>16</xdr:col>
                    <xdr:colOff>3771900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44" name="Check Box 1245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35</xdr:row>
                    <xdr:rowOff>83820</xdr:rowOff>
                  </from>
                  <to>
                    <xdr:col>16</xdr:col>
                    <xdr:colOff>3771900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45" name="Check Box 1257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61</xdr:row>
                    <xdr:rowOff>0</xdr:rowOff>
                  </from>
                  <to>
                    <xdr:col>16</xdr:col>
                    <xdr:colOff>3649980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46" name="Check Box 1293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63</xdr:row>
                    <xdr:rowOff>0</xdr:rowOff>
                  </from>
                  <to>
                    <xdr:col>16</xdr:col>
                    <xdr:colOff>3649980</xdr:colOff>
                    <xdr:row>63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47" name="Check Box 1346">
              <controlPr locked="0" defaultSize="0" autoFill="0" autoLine="0" autoPict="0">
                <anchor moveWithCells="1">
                  <from>
                    <xdr:col>16</xdr:col>
                    <xdr:colOff>3375660</xdr:colOff>
                    <xdr:row>91</xdr:row>
                    <xdr:rowOff>38100</xdr:rowOff>
                  </from>
                  <to>
                    <xdr:col>16</xdr:col>
                    <xdr:colOff>3680460</xdr:colOff>
                    <xdr:row>91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48" name="Check Box 1510">
              <controlPr locked="0" defaultSize="0" autoFill="0" autoLine="0" autoPict="0">
                <anchor moveWithCells="1">
                  <from>
                    <xdr:col>16</xdr:col>
                    <xdr:colOff>3276600</xdr:colOff>
                    <xdr:row>108</xdr:row>
                    <xdr:rowOff>0</xdr:rowOff>
                  </from>
                  <to>
                    <xdr:col>16</xdr:col>
                    <xdr:colOff>3581400</xdr:colOff>
                    <xdr:row>108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49" name="Check Box 1677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57</xdr:row>
                    <xdr:rowOff>0</xdr:rowOff>
                  </from>
                  <to>
                    <xdr:col>16</xdr:col>
                    <xdr:colOff>3649980</xdr:colOff>
                    <xdr:row>57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50" name="Check Box 1696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58</xdr:row>
                    <xdr:rowOff>0</xdr:rowOff>
                  </from>
                  <to>
                    <xdr:col>16</xdr:col>
                    <xdr:colOff>3649980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51" name="Check Box 1713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59</xdr:row>
                    <xdr:rowOff>0</xdr:rowOff>
                  </from>
                  <to>
                    <xdr:col>16</xdr:col>
                    <xdr:colOff>3649980</xdr:colOff>
                    <xdr:row>59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r:id="rId52" name="Check Box 1732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60</xdr:row>
                    <xdr:rowOff>0</xdr:rowOff>
                  </from>
                  <to>
                    <xdr:col>16</xdr:col>
                    <xdr:colOff>3649980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5" r:id="rId53" name="Check Box 1893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71</xdr:row>
                    <xdr:rowOff>0</xdr:rowOff>
                  </from>
                  <to>
                    <xdr:col>16</xdr:col>
                    <xdr:colOff>3611880</xdr:colOff>
                    <xdr:row>71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6" r:id="rId54" name="Check Box 1904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72</xdr:row>
                    <xdr:rowOff>0</xdr:rowOff>
                  </from>
                  <to>
                    <xdr:col>16</xdr:col>
                    <xdr:colOff>3611880</xdr:colOff>
                    <xdr:row>72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r:id="rId55" name="Check Box 1924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75</xdr:row>
                    <xdr:rowOff>0</xdr:rowOff>
                  </from>
                  <to>
                    <xdr:col>16</xdr:col>
                    <xdr:colOff>3611880</xdr:colOff>
                    <xdr:row>75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7" r:id="rId56" name="Check Box 1935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76</xdr:row>
                    <xdr:rowOff>0</xdr:rowOff>
                  </from>
                  <to>
                    <xdr:col>16</xdr:col>
                    <xdr:colOff>3611880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" r:id="rId57" name="Check Box 1955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77</xdr:row>
                    <xdr:rowOff>0</xdr:rowOff>
                  </from>
                  <to>
                    <xdr:col>16</xdr:col>
                    <xdr:colOff>3611880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0" r:id="rId58" name="Check Box 1988">
              <controlPr locked="0" defaultSize="0" autoFill="0" autoLine="0" autoPict="0">
                <anchor moveWithCells="1">
                  <from>
                    <xdr:col>16</xdr:col>
                    <xdr:colOff>3322320</xdr:colOff>
                    <xdr:row>78</xdr:row>
                    <xdr:rowOff>0</xdr:rowOff>
                  </from>
                  <to>
                    <xdr:col>16</xdr:col>
                    <xdr:colOff>3627120</xdr:colOff>
                    <xdr:row>78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" r:id="rId59" name="Check Box 2008">
              <controlPr locked="0" defaultSize="0" autoFill="0" autoLine="0" autoPict="0">
                <anchor moveWithCells="1">
                  <from>
                    <xdr:col>16</xdr:col>
                    <xdr:colOff>3322320</xdr:colOff>
                    <xdr:row>79</xdr:row>
                    <xdr:rowOff>0</xdr:rowOff>
                  </from>
                  <to>
                    <xdr:col>16</xdr:col>
                    <xdr:colOff>3627120</xdr:colOff>
                    <xdr:row>79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2" r:id="rId60" name="Check Box 2030">
              <controlPr locked="0" defaultSize="0" autoFill="0" autoLine="0" autoPict="0">
                <anchor moveWithCells="1">
                  <from>
                    <xdr:col>16</xdr:col>
                    <xdr:colOff>3322320</xdr:colOff>
                    <xdr:row>80</xdr:row>
                    <xdr:rowOff>0</xdr:rowOff>
                  </from>
                  <to>
                    <xdr:col>16</xdr:col>
                    <xdr:colOff>3627120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" r:id="rId61" name="Check Box 2049">
              <controlPr locked="0" defaultSize="0" autoFill="0" autoLine="0" autoPict="0">
                <anchor moveWithCells="1">
                  <from>
                    <xdr:col>16</xdr:col>
                    <xdr:colOff>3375660</xdr:colOff>
                    <xdr:row>54</xdr:row>
                    <xdr:rowOff>0</xdr:rowOff>
                  </from>
                  <to>
                    <xdr:col>16</xdr:col>
                    <xdr:colOff>3680460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2" name="Check Box 2050">
              <controlPr locked="0" defaultSize="0" autoFill="0" autoLine="0" autoPict="0">
                <anchor moveWithCells="1">
                  <from>
                    <xdr:col>16</xdr:col>
                    <xdr:colOff>3375660</xdr:colOff>
                    <xdr:row>55</xdr:row>
                    <xdr:rowOff>0</xdr:rowOff>
                  </from>
                  <to>
                    <xdr:col>16</xdr:col>
                    <xdr:colOff>3680460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63" name="Check Box 2063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67</xdr:row>
                    <xdr:rowOff>0</xdr:rowOff>
                  </from>
                  <to>
                    <xdr:col>16</xdr:col>
                    <xdr:colOff>3611880</xdr:colOff>
                    <xdr:row>67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64" name="Check Box 2074">
              <controlPr locked="0" defaultSize="0" autoFill="0" autoLine="0" autoPict="0">
                <anchor moveWithCells="1">
                  <from>
                    <xdr:col>16</xdr:col>
                    <xdr:colOff>3307080</xdr:colOff>
                    <xdr:row>68</xdr:row>
                    <xdr:rowOff>0</xdr:rowOff>
                  </from>
                  <to>
                    <xdr:col>16</xdr:col>
                    <xdr:colOff>3611880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65" name="Check Box 2094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81</xdr:row>
                    <xdr:rowOff>0</xdr:rowOff>
                  </from>
                  <to>
                    <xdr:col>16</xdr:col>
                    <xdr:colOff>3649980</xdr:colOff>
                    <xdr:row>81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6" name="Check Box 2105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82</xdr:row>
                    <xdr:rowOff>0</xdr:rowOff>
                  </from>
                  <to>
                    <xdr:col>16</xdr:col>
                    <xdr:colOff>3649980</xdr:colOff>
                    <xdr:row>82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67" name="Check Box 2117">
              <controlPr locked="0" defaultSize="0" autoFill="0" autoLine="0" autoPict="0">
                <anchor moveWithCells="1">
                  <from>
                    <xdr:col>16</xdr:col>
                    <xdr:colOff>3383280</xdr:colOff>
                    <xdr:row>47</xdr:row>
                    <xdr:rowOff>68580</xdr:rowOff>
                  </from>
                  <to>
                    <xdr:col>16</xdr:col>
                    <xdr:colOff>3688080</xdr:colOff>
                    <xdr:row>47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68" name="Check Box 2127">
              <controlPr locked="0" defaultSize="0" autoFill="0" autoLine="0" autoPict="0">
                <anchor moveWithCells="1">
                  <from>
                    <xdr:col>16</xdr:col>
                    <xdr:colOff>3383280</xdr:colOff>
                    <xdr:row>48</xdr:row>
                    <xdr:rowOff>68580</xdr:rowOff>
                  </from>
                  <to>
                    <xdr:col>16</xdr:col>
                    <xdr:colOff>3688080</xdr:colOff>
                    <xdr:row>48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69" name="Check Box 2130">
              <controlPr locked="0" defaultSize="0" autoFill="0" autoLine="0" autoPict="0">
                <anchor moveWithCells="1">
                  <from>
                    <xdr:col>16</xdr:col>
                    <xdr:colOff>3657600</xdr:colOff>
                    <xdr:row>42</xdr:row>
                    <xdr:rowOff>22860</xdr:rowOff>
                  </from>
                  <to>
                    <xdr:col>23</xdr:col>
                    <xdr:colOff>594360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70" name="Check Box 2131">
              <controlPr locked="0" defaultSize="0" autoFill="0" autoLine="0" autoPict="0">
                <anchor moveWithCells="1">
                  <from>
                    <xdr:col>16</xdr:col>
                    <xdr:colOff>3383280</xdr:colOff>
                    <xdr:row>49</xdr:row>
                    <xdr:rowOff>68580</xdr:rowOff>
                  </from>
                  <to>
                    <xdr:col>16</xdr:col>
                    <xdr:colOff>3688080</xdr:colOff>
                    <xdr:row>49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71" name="Check Box 2141">
              <controlPr locked="0" defaultSize="0" autoFill="0" autoLine="0" autoPict="0">
                <anchor moveWithCells="1">
                  <from>
                    <xdr:col>16</xdr:col>
                    <xdr:colOff>3383280</xdr:colOff>
                    <xdr:row>50</xdr:row>
                    <xdr:rowOff>68580</xdr:rowOff>
                  </from>
                  <to>
                    <xdr:col>16</xdr:col>
                    <xdr:colOff>3688080</xdr:colOff>
                    <xdr:row>50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72" name="Check Box 2153">
              <controlPr locked="0" defaultSize="0" autoFill="0" autoLine="0" autoPict="0">
                <anchor moveWithCells="1">
                  <from>
                    <xdr:col>16</xdr:col>
                    <xdr:colOff>3383280</xdr:colOff>
                    <xdr:row>51</xdr:row>
                    <xdr:rowOff>68580</xdr:rowOff>
                  </from>
                  <to>
                    <xdr:col>16</xdr:col>
                    <xdr:colOff>3688080</xdr:colOff>
                    <xdr:row>51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73" name="Check Box 2171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22</xdr:row>
                    <xdr:rowOff>22860</xdr:rowOff>
                  </from>
                  <to>
                    <xdr:col>16</xdr:col>
                    <xdr:colOff>3771900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74" name="Check Box 2178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23</xdr:row>
                    <xdr:rowOff>22860</xdr:rowOff>
                  </from>
                  <to>
                    <xdr:col>16</xdr:col>
                    <xdr:colOff>3771900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75" name="Check Box 2179">
              <controlPr locked="0" defaultSize="0" autoFill="0" autoLine="0" autoPict="0">
                <anchor moveWithCells="1">
                  <from>
                    <xdr:col>16</xdr:col>
                    <xdr:colOff>3467100</xdr:colOff>
                    <xdr:row>21</xdr:row>
                    <xdr:rowOff>22860</xdr:rowOff>
                  </from>
                  <to>
                    <xdr:col>16</xdr:col>
                    <xdr:colOff>3771900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76" name="Check Box 2189">
              <controlPr locked="0" defaultSize="0" autoFill="0" autoLine="0" autoPict="0">
                <anchor moveWithCells="1">
                  <from>
                    <xdr:col>16</xdr:col>
                    <xdr:colOff>3383280</xdr:colOff>
                    <xdr:row>52</xdr:row>
                    <xdr:rowOff>68580</xdr:rowOff>
                  </from>
                  <to>
                    <xdr:col>16</xdr:col>
                    <xdr:colOff>3688080</xdr:colOff>
                    <xdr:row>52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77" name="Check Box 2242">
              <controlPr locked="0" defaultSize="0" autoFill="0" autoLine="0" autoPict="0">
                <anchor moveWithCells="1">
                  <from>
                    <xdr:col>16</xdr:col>
                    <xdr:colOff>3276600</xdr:colOff>
                    <xdr:row>107</xdr:row>
                    <xdr:rowOff>0</xdr:rowOff>
                  </from>
                  <to>
                    <xdr:col>16</xdr:col>
                    <xdr:colOff>3581400</xdr:colOff>
                    <xdr:row>107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78" name="Check Box 2284">
              <controlPr locked="0" defaultSize="0" autoFill="0" autoLine="0" autoPict="0">
                <anchor moveWithCells="1">
                  <from>
                    <xdr:col>16</xdr:col>
                    <xdr:colOff>3322320</xdr:colOff>
                    <xdr:row>100</xdr:row>
                    <xdr:rowOff>0</xdr:rowOff>
                  </from>
                  <to>
                    <xdr:col>16</xdr:col>
                    <xdr:colOff>3627120</xdr:colOff>
                    <xdr:row>100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79" name="Check Box 2295">
              <controlPr locked="0" defaultSize="0" autoFill="0" autoLine="0" autoPict="0">
                <anchor moveWithCells="1">
                  <from>
                    <xdr:col>16</xdr:col>
                    <xdr:colOff>3345180</xdr:colOff>
                    <xdr:row>101</xdr:row>
                    <xdr:rowOff>22860</xdr:rowOff>
                  </from>
                  <to>
                    <xdr:col>16</xdr:col>
                    <xdr:colOff>3649980</xdr:colOff>
                    <xdr:row>101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80" name="Check Box 2304">
              <controlPr locked="0" defaultSize="0" autoFill="0" autoLine="0" autoPict="0">
                <anchor moveWithCells="1">
                  <from>
                    <xdr:col>16</xdr:col>
                    <xdr:colOff>3604260</xdr:colOff>
                    <xdr:row>40</xdr:row>
                    <xdr:rowOff>0</xdr:rowOff>
                  </from>
                  <to>
                    <xdr:col>16</xdr:col>
                    <xdr:colOff>4274820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81" name="Check Box 2308">
              <controlPr defaultSize="0" autoFill="0" autoLine="0" autoPict="0">
                <anchor moveWithCells="1">
                  <from>
                    <xdr:col>16</xdr:col>
                    <xdr:colOff>3467100</xdr:colOff>
                    <xdr:row>20</xdr:row>
                    <xdr:rowOff>22860</xdr:rowOff>
                  </from>
                  <to>
                    <xdr:col>16</xdr:col>
                    <xdr:colOff>4000500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82" name="Check Box 2311">
              <controlPr defaultSize="0" autoFill="0" autoLine="0" autoPict="0">
                <anchor moveWithCells="1">
                  <from>
                    <xdr:col>16</xdr:col>
                    <xdr:colOff>3642360</xdr:colOff>
                    <xdr:row>43</xdr:row>
                    <xdr:rowOff>38100</xdr:rowOff>
                  </from>
                  <to>
                    <xdr:col>16</xdr:col>
                    <xdr:colOff>4236720</xdr:colOff>
                    <xdr:row>43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R27"/>
  <sheetViews>
    <sheetView showGridLines="0" view="pageLayout" zoomScaleNormal="100" workbookViewId="0">
      <selection activeCell="F5" sqref="F5"/>
    </sheetView>
  </sheetViews>
  <sheetFormatPr baseColWidth="10" defaultRowHeight="14.4" x14ac:dyDescent="0.3"/>
  <cols>
    <col min="1" max="1" width="2.6640625" customWidth="1"/>
    <col min="2" max="2" width="11.5546875" customWidth="1"/>
    <col min="3" max="3" width="12.6640625" customWidth="1"/>
    <col min="5" max="5" width="14" customWidth="1"/>
    <col min="6" max="6" width="16.5546875" customWidth="1"/>
    <col min="7" max="7" width="12.88671875" customWidth="1"/>
    <col min="8" max="8" width="11.6640625" customWidth="1"/>
    <col min="9" max="9" width="11.33203125" customWidth="1"/>
    <col min="10" max="14" width="11.6640625" customWidth="1"/>
    <col min="15" max="16" width="11.44140625" customWidth="1"/>
    <col min="17" max="17" width="14.33203125" customWidth="1"/>
    <col min="18" max="18" width="2.33203125" customWidth="1"/>
  </cols>
  <sheetData>
    <row r="1" spans="1:18" ht="36" customHeight="1" x14ac:dyDescent="0.3">
      <c r="A1" s="282" t="s">
        <v>63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4"/>
    </row>
    <row r="2" spans="1:18" ht="36.75" customHeight="1" thickBot="1" x14ac:dyDescent="0.35">
      <c r="A2" s="288" t="s">
        <v>48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90"/>
    </row>
    <row r="3" spans="1:18" ht="15" thickBot="1" x14ac:dyDescent="0.35"/>
    <row r="4" spans="1:18" ht="15" thickBot="1" x14ac:dyDescent="0.3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22"/>
    </row>
    <row r="5" spans="1:18" ht="71.25" customHeight="1" x14ac:dyDescent="0.35">
      <c r="A5" s="14"/>
      <c r="B5" s="285" t="s">
        <v>98</v>
      </c>
      <c r="C5" s="62" t="s">
        <v>128</v>
      </c>
      <c r="D5" s="30" t="s">
        <v>127</v>
      </c>
      <c r="E5" s="28" t="s">
        <v>41</v>
      </c>
      <c r="F5" s="28" t="s">
        <v>39</v>
      </c>
      <c r="G5" s="28" t="s">
        <v>40</v>
      </c>
      <c r="H5" s="29" t="s">
        <v>49</v>
      </c>
      <c r="I5" s="15"/>
      <c r="J5" s="24"/>
      <c r="K5" s="24"/>
      <c r="L5" s="15"/>
      <c r="M5" s="21" t="s">
        <v>102</v>
      </c>
      <c r="N5" s="21"/>
      <c r="O5" s="24"/>
      <c r="P5" s="24"/>
      <c r="Q5" s="16"/>
      <c r="R5" s="22"/>
    </row>
    <row r="6" spans="1:18" ht="33" customHeight="1" thickBot="1" x14ac:dyDescent="0.35">
      <c r="A6" s="14"/>
      <c r="B6" s="286"/>
      <c r="C6" s="64">
        <f>100%-D6</f>
        <v>1</v>
      </c>
      <c r="D6" s="63">
        <f>AUDIT!T125/AUDIT!U125</f>
        <v>0</v>
      </c>
      <c r="E6" s="20">
        <f>AUDIT!V16/AUDIT!W16</f>
        <v>0</v>
      </c>
      <c r="F6" s="20">
        <f>AUDIT!V55/AUDIT!W55</f>
        <v>0</v>
      </c>
      <c r="G6" s="20">
        <f>AUDIT!V82/AUDIT!W82</f>
        <v>0</v>
      </c>
      <c r="H6" s="23">
        <f>AUDIT!V92/AUDIT!W92</f>
        <v>0</v>
      </c>
      <c r="I6" s="15"/>
      <c r="J6" s="15"/>
      <c r="K6" s="15"/>
      <c r="L6" s="15"/>
      <c r="M6" s="15"/>
      <c r="N6" s="15"/>
      <c r="O6" s="15"/>
      <c r="P6" s="15"/>
      <c r="Q6" s="16"/>
      <c r="R6" s="22"/>
    </row>
    <row r="7" spans="1:18" x14ac:dyDescent="0.3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22"/>
    </row>
    <row r="8" spans="1:18" x14ac:dyDescent="0.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22"/>
    </row>
    <row r="9" spans="1:18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8" ht="18" x14ac:dyDescent="0.35">
      <c r="A10" s="14"/>
      <c r="B10" s="15"/>
      <c r="C10" s="15"/>
      <c r="D10" s="287" t="s">
        <v>101</v>
      </c>
      <c r="E10" s="287"/>
      <c r="F10" s="287"/>
      <c r="G10" s="287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8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</row>
    <row r="12" spans="1:18" x14ac:dyDescent="0.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1:18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</row>
    <row r="14" spans="1:18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</row>
    <row r="15" spans="1:18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</row>
    <row r="16" spans="1:18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</row>
    <row r="17" spans="1:17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</row>
    <row r="18" spans="1:17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6"/>
    </row>
    <row r="19" spans="1:17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</row>
    <row r="20" spans="1:17" x14ac:dyDescent="0.3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</row>
    <row r="21" spans="1:17" x14ac:dyDescent="0.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/>
    </row>
    <row r="22" spans="1:17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6"/>
    </row>
    <row r="23" spans="1:17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</row>
    <row r="24" spans="1:17" x14ac:dyDescent="0.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6"/>
    </row>
    <row r="25" spans="1:17" x14ac:dyDescent="0.3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</row>
    <row r="26" spans="1:17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6"/>
    </row>
    <row r="27" spans="1:17" ht="15" thickBot="1" x14ac:dyDescent="0.3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</row>
  </sheetData>
  <sheetProtection password="DA2F" sheet="1" objects="1" scenarios="1"/>
  <mergeCells count="4">
    <mergeCell ref="A1:Q1"/>
    <mergeCell ref="B5:B6"/>
    <mergeCell ref="D10:G10"/>
    <mergeCell ref="A2:Q2"/>
  </mergeCells>
  <pageMargins left="0.83333333333333337" right="0.7" top="1.5" bottom="0.75" header="0.3" footer="0.3"/>
  <pageSetup paperSize="8" scale="95" orientation="landscape" r:id="rId1"/>
  <headerFooter>
    <oddHeader>&amp;C&amp;G</oddHeader>
    <oddFooter>&amp;CGRILLE D'AUDIT : CHARIOT D'URGENCE ET CURARES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AUDIT</vt:lpstr>
      <vt:lpstr>SCORE</vt:lpstr>
      <vt:lpstr>Feuil3</vt:lpstr>
      <vt:lpstr>AUDIT!Zone_d_impression</vt:lpstr>
      <vt:lpstr>SCORE!Zone_d_impression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Bertrice LOULIERE</dc:creator>
  <cp:lastModifiedBy>Mélanie NGUYEN-MARZIN</cp:lastModifiedBy>
  <cp:lastPrinted>2017-06-20T14:50:28Z</cp:lastPrinted>
  <dcterms:created xsi:type="dcterms:W3CDTF">2017-01-16T15:41:03Z</dcterms:created>
  <dcterms:modified xsi:type="dcterms:W3CDTF">2022-02-25T16:41:14Z</dcterms:modified>
</cp:coreProperties>
</file>